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sumen" sheetId="2" state="visible" r:id="rId2"/>
    <sheet name="Alumnas" sheetId="3" state="visible" r:id="rId3"/>
    <sheet name="Paquetes" sheetId="4" state="visible" r:id="rId4"/>
    <sheet name="Ventas" sheetId="5" state="visible" r:id="rId5"/>
    <sheet name="Asistencia" sheetId="6" state="visible" r:id="rId6"/>
  </sheets>
  <definedNames>
    <definedName name="_xlnm._FilterDatabase" localSheetId="1" hidden="1">'Resumen'!$A$1:$J$301</definedName>
    <definedName name="_xlnm._FilterDatabase" localSheetId="2" hidden="1">'Alumnas'!$A$1:$E$301</definedName>
    <definedName name="_xlnm._FilterDatabase" localSheetId="4" hidden="1">'Ventas'!$A$1:$K$1001</definedName>
    <definedName name="_xlnm._FilterDatabase" localSheetId="5" hidden="1">'Asistencia'!$A$1:$E$5001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&quot;$&quot;#,##0;-&quot;$&quot;#,##0;&quot;$&quot;0"/>
    <numFmt numFmtId="167" formatCode="0;-0;"/>
    <numFmt numFmtId="168" formatCode="dd/mm/yyyy;;"/>
    <numFmt numFmtId="169" formatCode="&quot;$&quot;#,##0;-&quot;$&quot;#,##0;"/>
  </numFmts>
  <fonts count="8">
    <font>
      <name val="Calibri"/>
      <family val="2"/>
      <color theme="1"/>
      <sz val="11"/>
      <scheme val="minor"/>
    </font>
    <font>
      <b val="1"/>
      <color rgb="001E7A5F"/>
      <sz val="18"/>
    </font>
    <font>
      <color rgb="005B6661"/>
      <sz val="11"/>
    </font>
    <font>
      <b val="1"/>
      <color rgb="001F2A26"/>
      <sz val="13"/>
    </font>
    <font>
      <color rgb="001F2A26"/>
      <sz val="11"/>
    </font>
    <font>
      <b val="1"/>
      <color rgb="00FFFFFF"/>
      <sz val="11"/>
    </font>
    <font>
      <i val="1"/>
      <color rgb="005B6661"/>
    </font>
    <font>
      <b val="1"/>
      <color rgb="001E7A5F"/>
    </font>
  </fonts>
  <fills count="4">
    <fill>
      <patternFill/>
    </fill>
    <fill>
      <patternFill patternType="gray125"/>
    </fill>
    <fill>
      <patternFill patternType="solid">
        <fgColor rgb="001E7A5F"/>
      </patternFill>
    </fill>
    <fill>
      <patternFill patternType="solid">
        <fgColor rgb="00EA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wrapText="1"/>
    </xf>
    <xf numFmtId="0" fontId="0" fillId="3" borderId="0" pivotButton="0" quotePrefix="0" xfId="0"/>
    <xf numFmtId="0" fontId="0" fillId="3" borderId="0" applyAlignment="1" pivotButton="0" quotePrefix="0" xfId="0">
      <alignment horizontal="center"/>
    </xf>
    <xf numFmtId="168" fontId="0" fillId="3" borderId="0" pivotButton="0" quotePrefix="0" xfId="0"/>
    <xf numFmtId="166" fontId="0" fillId="3" borderId="0" pivotButton="0" quotePrefix="0" xfId="0"/>
    <xf numFmtId="0" fontId="6" fillId="0" borderId="0" pivotButton="0" quotePrefix="0" xfId="0"/>
    <xf numFmtId="49" fontId="6" fillId="0" borderId="0" pivotButton="0" quotePrefix="0" xfId="0"/>
    <xf numFmtId="165" fontId="6" fillId="0" borderId="0" pivotButton="0" quotePrefix="0" xfId="0"/>
    <xf numFmtId="0" fontId="6" fillId="0" borderId="0" applyAlignment="1" pivotButton="0" quotePrefix="0" xfId="0">
      <alignment vertical="top" wrapText="1"/>
    </xf>
    <xf numFmtId="49" fontId="0" fillId="0" borderId="0" pivotButton="0" quotePrefix="0" xfId="0"/>
    <xf numFmtId="165" fontId="0" fillId="0" borderId="0" pivotButton="0" quotePrefix="0" xfId="0"/>
    <xf numFmtId="0" fontId="5" fillId="0" borderId="0" applyAlignment="1" pivotButton="0" quotePrefix="0" xfId="0">
      <alignment vertical="center" wrapText="1"/>
    </xf>
    <xf numFmtId="166" fontId="0" fillId="0" borderId="0" pivotButton="0" quotePrefix="0" xfId="0"/>
    <xf numFmtId="0" fontId="0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horizontal="center"/>
    </xf>
    <xf numFmtId="167" fontId="0" fillId="3" borderId="0" pivotButton="0" quotePrefix="0" xfId="0"/>
    <xf numFmtId="169" fontId="0" fillId="3" borderId="0" pivotButton="0" quotePrefix="0" xfId="0"/>
    <xf numFmtId="166" fontId="6" fillId="0" borderId="0" pivotButton="0" quotePrefix="0" xfId="0"/>
  </cellXfs>
  <cellStyles count="1">
    <cellStyle name="Normal" xfId="0" builtinId="0" hidden="0"/>
  </cellStyles>
  <dxfs count="3">
    <dxf>
      <font>
        <b val="1"/>
      </font>
      <fill>
        <patternFill patternType="solid">
          <fgColor rgb="00F8D0CC"/>
        </patternFill>
      </fill>
    </dxf>
    <dxf>
      <fill>
        <patternFill patternType="solid">
          <fgColor rgb="00FDE9B8"/>
        </patternFill>
      </fill>
    </dxf>
    <dxf>
      <fill>
        <patternFill patternType="solid">
          <fgColor rgb="00F8D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7A5F"/>
    <outlinePr summaryBelow="1" summaryRight="1"/>
    <pageSetUpPr/>
  </sheetPr>
  <dimension ref="B2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30" customHeight="1">
      <c r="B2" s="1" t="inlineStr">
        <is>
          <t>Control de alumnas, paquetes y pagos</t>
        </is>
      </c>
    </row>
    <row r="3">
      <c r="B3" s="2" t="inlineStr">
        <is>
          <t>Plantilla gratis para estudios de pilates. Hecha por Pilaty (pilaty.me). Sin macros: funciona en Excel y en Google Sheets.</t>
        </is>
      </c>
    </row>
    <row r="4">
      <c r="B4" s="3" t="n"/>
    </row>
    <row r="5" ht="22" customHeight="1">
      <c r="B5" s="4" t="inlineStr">
        <is>
          <t>Cómo se usa (5 pasos)</t>
        </is>
      </c>
    </row>
    <row r="6" ht="45" customHeight="1">
      <c r="B6" s="5" t="inlineStr">
        <is>
          <t>1. Paquetes: escribe tus paquetes con su número de clases, vigencia en días y precio. Los precios que vienen son de ejemplo. A la derecha están las reglas de tu estudio: si la falta (no-show) y la cancelación tardía descuentan clase, y con cuántas clases te avisa.</t>
        </is>
      </c>
    </row>
    <row r="7" ht="30" customHeight="1">
      <c r="B7" s="5" t="inlineStr">
        <is>
          <t>2. Alumnas: una fila por alumna, con un nombre único (si tienes dos Ana, escribe Ana López y Ana Ruiz). Ese nombre es la llave de todo el archivo.</t>
        </is>
      </c>
    </row>
    <row r="8" ht="30" customHeight="1">
      <c r="B8" s="5" t="inlineStr">
        <is>
          <t>3. Ventas: cada vez que alguien compra, una fila: fecha, alumna, paquete, monto, método y si ya pagó. Las clases, el vencimiento y el precio de lista se llenan solos.</t>
        </is>
      </c>
    </row>
    <row r="9" ht="30" customHeight="1">
      <c r="B9" s="5" t="inlineStr">
        <is>
          <t>4. Asistencia: después de cada clase, una fila por alumna con Asistió, Faltó, Canceló tarde o Canceló a tiempo.</t>
        </is>
      </c>
    </row>
    <row r="10" ht="30" customHeight="1">
      <c r="B10" s="5" t="inlineStr">
        <is>
          <t>5. Resumen: no escribas nada. Te dice por alumna cuántas clases compró, cuántas usó, cuántas le quedan, cuándo vence, si te debe y cuándo vino por última vez.</t>
        </is>
      </c>
    </row>
    <row r="11">
      <c r="B11" s="3" t="n"/>
    </row>
    <row r="12" ht="22" customHeight="1">
      <c r="B12" s="4" t="inlineStr">
        <is>
          <t>Colores</t>
        </is>
      </c>
    </row>
    <row r="13" ht="30" customHeight="1">
      <c r="B13" s="5" t="inlineStr">
        <is>
          <t>Verde claro: se calcula solo, no escribas ahí. Ámbar: le queda poco (o ya no le quedan clases). Rojo: paquete vencido, clases tomadas de más o venta sin pagar.</t>
        </is>
      </c>
    </row>
    <row r="14">
      <c r="B14" s="3" t="n"/>
    </row>
    <row r="15" ht="22" customHeight="1">
      <c r="B15" s="4" t="inlineStr">
        <is>
          <t>Casos que siempre salen</t>
        </is>
      </c>
    </row>
    <row r="16" ht="30" customHeight="1">
      <c r="B16" s="5" t="inlineStr">
        <is>
          <t>Saldo que ya traía de tu libreta: en Ventas, una fila con la alumna, sin paquete, monto 0 y en Ajuste de clases el número que le quedaba (por ejemplo 4).</t>
        </is>
      </c>
    </row>
    <row r="17" ht="30" customHeight="1">
      <c r="B17" s="5" t="inlineStr">
        <is>
          <t>Cortesía o reposición: igual, una fila sin paquete con Ajuste +1. Clases vencidas que decides no respetar: una fila con Ajuste negativo (por ejemplo -2).</t>
        </is>
      </c>
    </row>
    <row r="18" ht="15" customHeight="1">
      <c r="B18" s="5" t="inlineStr">
        <is>
          <t>Venta sin pagar: escribe el monto y marca Pagado = No. Cuando te pague, cámbialo a Sí y sale del adeudo.</t>
        </is>
      </c>
    </row>
    <row r="19" ht="30" customHeight="1">
      <c r="B19" s="5" t="inlineStr">
        <is>
          <t>Membresía ilimitada: esta plantilla cuenta clases. Para un ilimitado mensual, dale un número alto de clases (por ejemplo 40) y fíjate en la fecha de vencimiento.</t>
        </is>
      </c>
    </row>
    <row r="20">
      <c r="B20" s="3" t="n"/>
    </row>
    <row r="21" ht="22" customHeight="1">
      <c r="B21" s="4" t="inlineStr">
        <is>
          <t>Abrir en Google Sheets</t>
        </is>
      </c>
    </row>
    <row r="22" ht="30" customHeight="1">
      <c r="B22" s="5" t="inlineStr">
        <is>
          <t>En Google Drive: Nuevo &gt; Subir archivo. Abre el archivo y elige Archivo &gt; Guardar como Hojas de cálculo de Google. Las listas, los colores y las fórmulas se conservan.</t>
        </is>
      </c>
    </row>
    <row r="23">
      <c r="B23" s="3" t="n"/>
    </row>
    <row r="24" ht="22" customHeight="1">
      <c r="B24" s="4" t="inlineStr">
        <is>
          <t>Antes de empezar</t>
        </is>
      </c>
    </row>
    <row r="25" ht="30" customHeight="1">
      <c r="B25" s="5" t="inlineStr">
        <is>
          <t>Borra las filas que dicen Ejemplo (en Alumnas, Ventas y Asistencia). El archivo aguanta 300 alumnas, 30 paquetes, 1,000 ventas y 5,000 registros de asistencia.</t>
        </is>
      </c>
    </row>
    <row r="26" ht="30" customHeight="1">
      <c r="B26" s="5" t="inlineStr">
        <is>
          <t>Las notas de salud son datos personales sensibles: pide a cada alumna su consentimiento por escrito, guarda el archivo con contraseña y no lo compartas en grupos.</t>
        </is>
      </c>
    </row>
    <row r="27">
      <c r="B27" s="3" t="n"/>
    </row>
    <row r="28" ht="22" customHeight="1">
      <c r="B28" s="4" t="inlineStr">
        <is>
          <t>Cuando el Excel ya no alcanza</t>
        </is>
      </c>
    </row>
    <row r="29" ht="45" customHeight="1">
      <c r="B29" s="5" t="inlineStr">
        <is>
          <t>Si pasas más tiempo actualizando este archivo que dando clases, o tus alumnas te escriben todo el día para preguntar cuántas clases les quedan, mira pilaty.me: tus alumnas apartan su lugar desde su celular, ven su paquete y tú cobras en efectivo, terminal o tarjeta sin comisión de Pilaty. Está en beta.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233"/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1" customWidth="1" min="3" max="3"/>
    <col width="9" customWidth="1" min="4" max="4"/>
    <col width="10" customWidth="1" min="5" max="5"/>
    <col width="12" customWidth="1" min="6" max="6"/>
    <col width="14" customWidth="1" min="7" max="7"/>
    <col width="12" customWidth="1" min="8" max="8"/>
    <col width="12" customWidth="1" min="9" max="9"/>
    <col width="10" customWidth="1" min="10" max="10"/>
  </cols>
  <sheetData>
    <row r="1" ht="34" customHeight="1">
      <c r="A1" s="6" t="inlineStr">
        <is>
          <t>Alumna</t>
        </is>
      </c>
      <c r="B1" s="6" t="inlineStr">
        <is>
          <t>WhatsApp</t>
        </is>
      </c>
      <c r="C1" s="6" t="inlineStr">
        <is>
          <t>Clases compradas</t>
        </is>
      </c>
      <c r="D1" s="6" t="inlineStr">
        <is>
          <t>Usadas</t>
        </is>
      </c>
      <c r="E1" s="6" t="inlineStr">
        <is>
          <t>Restantes</t>
        </is>
      </c>
      <c r="F1" s="6" t="inlineStr">
        <is>
          <t>Vence</t>
        </is>
      </c>
      <c r="G1" s="6" t="inlineStr">
        <is>
          <t>Estado</t>
        </is>
      </c>
      <c r="H1" s="6" t="inlineStr">
        <is>
          <t>Adeudo</t>
        </is>
      </c>
      <c r="I1" s="6" t="inlineStr">
        <is>
          <t>Última clase</t>
        </is>
      </c>
      <c r="J1" s="6" t="inlineStr">
        <is>
          <t>Días sin venir</t>
        </is>
      </c>
    </row>
    <row r="2">
      <c r="A2" s="7">
        <f>IF(Alumnas!A2="","",Alumnas!A2)</f>
        <v/>
      </c>
      <c r="B2" s="7">
        <f>IF($A2="","",Alumnas!B2&amp;"")</f>
        <v/>
      </c>
      <c r="C2" s="8">
        <f>IF($A2="","",SUMIFS(Ventas!$D:$D,Ventas!$B:$B,$A2)+SUMIFS(Ventas!$E:$E,Ventas!$B:$B,$A2))</f>
        <v/>
      </c>
      <c r="D2" s="8">
        <f>IF($A2="","",COUNTIFS(Asistencia!$C:$C,$A2,Asistencia!$D:$D,"Asistió")+IF(Paquetes!$G$2="Sí",COUNTIFS(Asistencia!$C:$C,$A2,Asistencia!$D:$D,"Faltó"),0)+IF(Paquetes!$G$3="Sí",COUNTIFS(Asistencia!$C:$C,$A2,Asistencia!$D:$D,"Canceló tarde"),0))</f>
        <v/>
      </c>
      <c r="E2" s="8">
        <f>IF($A2="","",C2-D2)</f>
        <v/>
      </c>
      <c r="F2" s="9">
        <f>IF($A2="","",SUMPRODUCT(MAX((Ventas!$B$2:$B$1001=$A2)*Ventas!$F$2:$F$1001)))</f>
        <v/>
      </c>
      <c r="G2" s="7">
        <f>IF($A2="","",IF(C2=0,"Sin paquete",IF(E2&lt;0,"Debe clases",IF(E2=0,"Sin clases",IF(AND(F2&gt;0,F2&lt;TODAY()),"Vencido",IF(E2&lt;=Paquetes!$G$4,"Por terminar","Activa"))))))</f>
        <v/>
      </c>
      <c r="H2" s="10">
        <f>IF($A2="","",SUMIFS(Ventas!$H:$H,Ventas!$B:$B,$A2,Ventas!$J:$J,"No"))</f>
        <v/>
      </c>
      <c r="I2" s="9">
        <f>IF($A2="","",IFERROR(SUMPRODUCT(MAX((Asistencia!$C$2:$C$5001=$A2)*(Asistencia!$D$2:$D$5001="Asistió")*Asistencia!$A$2:$A$5001)),"Revisa fechas"))</f>
        <v/>
      </c>
      <c r="J2" s="8">
        <f>IF(OR($A2="",NOT(ISNUMBER(I2))),"",IF(I2=0,"",TODAY()-I2))</f>
        <v/>
      </c>
    </row>
    <row r="3">
      <c r="A3" s="7">
        <f>IF(Alumnas!A3="","",Alumnas!A3)</f>
        <v/>
      </c>
      <c r="B3" s="7">
        <f>IF($A3="","",Alumnas!B3&amp;"")</f>
        <v/>
      </c>
      <c r="C3" s="8">
        <f>IF($A3="","",SUMIFS(Ventas!$D:$D,Ventas!$B:$B,$A3)+SUMIFS(Ventas!$E:$E,Ventas!$B:$B,$A3))</f>
        <v/>
      </c>
      <c r="D3" s="8">
        <f>IF($A3="","",COUNTIFS(Asistencia!$C:$C,$A3,Asistencia!$D:$D,"Asistió")+IF(Paquetes!$G$2="Sí",COUNTIFS(Asistencia!$C:$C,$A3,Asistencia!$D:$D,"Faltó"),0)+IF(Paquetes!$G$3="Sí",COUNTIFS(Asistencia!$C:$C,$A3,Asistencia!$D:$D,"Canceló tarde"),0))</f>
        <v/>
      </c>
      <c r="E3" s="8">
        <f>IF($A3="","",C3-D3)</f>
        <v/>
      </c>
      <c r="F3" s="9">
        <f>IF($A3="","",SUMPRODUCT(MAX((Ventas!$B$2:$B$1001=$A3)*Ventas!$F$2:$F$1001)))</f>
        <v/>
      </c>
      <c r="G3" s="7">
        <f>IF($A3="","",IF(C3=0,"Sin paquete",IF(E3&lt;0,"Debe clases",IF(E3=0,"Sin clases",IF(AND(F3&gt;0,F3&lt;TODAY()),"Vencido",IF(E3&lt;=Paquetes!$G$4,"Por terminar","Activa"))))))</f>
        <v/>
      </c>
      <c r="H3" s="10">
        <f>IF($A3="","",SUMIFS(Ventas!$H:$H,Ventas!$B:$B,$A3,Ventas!$J:$J,"No"))</f>
        <v/>
      </c>
      <c r="I3" s="9">
        <f>IF($A3="","",IFERROR(SUMPRODUCT(MAX((Asistencia!$C$2:$C$5001=$A3)*(Asistencia!$D$2:$D$5001="Asistió")*Asistencia!$A$2:$A$5001)),"Revisa fechas"))</f>
        <v/>
      </c>
      <c r="J3" s="8">
        <f>IF(OR($A3="",NOT(ISNUMBER(I3))),"",IF(I3=0,"",TODAY()-I3))</f>
        <v/>
      </c>
    </row>
    <row r="4">
      <c r="A4" s="7">
        <f>IF(Alumnas!A4="","",Alumnas!A4)</f>
        <v/>
      </c>
      <c r="B4" s="7">
        <f>IF($A4="","",Alumnas!B4&amp;"")</f>
        <v/>
      </c>
      <c r="C4" s="8">
        <f>IF($A4="","",SUMIFS(Ventas!$D:$D,Ventas!$B:$B,$A4)+SUMIFS(Ventas!$E:$E,Ventas!$B:$B,$A4))</f>
        <v/>
      </c>
      <c r="D4" s="8">
        <f>IF($A4="","",COUNTIFS(Asistencia!$C:$C,$A4,Asistencia!$D:$D,"Asistió")+IF(Paquetes!$G$2="Sí",COUNTIFS(Asistencia!$C:$C,$A4,Asistencia!$D:$D,"Faltó"),0)+IF(Paquetes!$G$3="Sí",COUNTIFS(Asistencia!$C:$C,$A4,Asistencia!$D:$D,"Canceló tarde"),0))</f>
        <v/>
      </c>
      <c r="E4" s="8">
        <f>IF($A4="","",C4-D4)</f>
        <v/>
      </c>
      <c r="F4" s="9">
        <f>IF($A4="","",SUMPRODUCT(MAX((Ventas!$B$2:$B$1001=$A4)*Ventas!$F$2:$F$1001)))</f>
        <v/>
      </c>
      <c r="G4" s="7">
        <f>IF($A4="","",IF(C4=0,"Sin paquete",IF(E4&lt;0,"Debe clases",IF(E4=0,"Sin clases",IF(AND(F4&gt;0,F4&lt;TODAY()),"Vencido",IF(E4&lt;=Paquetes!$G$4,"Por terminar","Activa"))))))</f>
        <v/>
      </c>
      <c r="H4" s="10">
        <f>IF($A4="","",SUMIFS(Ventas!$H:$H,Ventas!$B:$B,$A4,Ventas!$J:$J,"No"))</f>
        <v/>
      </c>
      <c r="I4" s="9">
        <f>IF($A4="","",IFERROR(SUMPRODUCT(MAX((Asistencia!$C$2:$C$5001=$A4)*(Asistencia!$D$2:$D$5001="Asistió")*Asistencia!$A$2:$A$5001)),"Revisa fechas"))</f>
        <v/>
      </c>
      <c r="J4" s="8">
        <f>IF(OR($A4="",NOT(ISNUMBER(I4))),"",IF(I4=0,"",TODAY()-I4))</f>
        <v/>
      </c>
    </row>
    <row r="5">
      <c r="A5" s="7">
        <f>IF(Alumnas!A5="","",Alumnas!A5)</f>
        <v/>
      </c>
      <c r="B5" s="7">
        <f>IF($A5="","",Alumnas!B5&amp;"")</f>
        <v/>
      </c>
      <c r="C5" s="8">
        <f>IF($A5="","",SUMIFS(Ventas!$D:$D,Ventas!$B:$B,$A5)+SUMIFS(Ventas!$E:$E,Ventas!$B:$B,$A5))</f>
        <v/>
      </c>
      <c r="D5" s="8">
        <f>IF($A5="","",COUNTIFS(Asistencia!$C:$C,$A5,Asistencia!$D:$D,"Asistió")+IF(Paquetes!$G$2="Sí",COUNTIFS(Asistencia!$C:$C,$A5,Asistencia!$D:$D,"Faltó"),0)+IF(Paquetes!$G$3="Sí",COUNTIFS(Asistencia!$C:$C,$A5,Asistencia!$D:$D,"Canceló tarde"),0))</f>
        <v/>
      </c>
      <c r="E5" s="8">
        <f>IF($A5="","",C5-D5)</f>
        <v/>
      </c>
      <c r="F5" s="9">
        <f>IF($A5="","",SUMPRODUCT(MAX((Ventas!$B$2:$B$1001=$A5)*Ventas!$F$2:$F$1001)))</f>
        <v/>
      </c>
      <c r="G5" s="7">
        <f>IF($A5="","",IF(C5=0,"Sin paquete",IF(E5&lt;0,"Debe clases",IF(E5=0,"Sin clases",IF(AND(F5&gt;0,F5&lt;TODAY()),"Vencido",IF(E5&lt;=Paquetes!$G$4,"Por terminar","Activa"))))))</f>
        <v/>
      </c>
      <c r="H5" s="10">
        <f>IF($A5="","",SUMIFS(Ventas!$H:$H,Ventas!$B:$B,$A5,Ventas!$J:$J,"No"))</f>
        <v/>
      </c>
      <c r="I5" s="9">
        <f>IF($A5="","",IFERROR(SUMPRODUCT(MAX((Asistencia!$C$2:$C$5001=$A5)*(Asistencia!$D$2:$D$5001="Asistió")*Asistencia!$A$2:$A$5001)),"Revisa fechas"))</f>
        <v/>
      </c>
      <c r="J5" s="8">
        <f>IF(OR($A5="",NOT(ISNUMBER(I5))),"",IF(I5=0,"",TODAY()-I5))</f>
        <v/>
      </c>
    </row>
    <row r="6">
      <c r="A6" s="7">
        <f>IF(Alumnas!A6="","",Alumnas!A6)</f>
        <v/>
      </c>
      <c r="B6" s="7">
        <f>IF($A6="","",Alumnas!B6&amp;"")</f>
        <v/>
      </c>
      <c r="C6" s="8">
        <f>IF($A6="","",SUMIFS(Ventas!$D:$D,Ventas!$B:$B,$A6)+SUMIFS(Ventas!$E:$E,Ventas!$B:$B,$A6))</f>
        <v/>
      </c>
      <c r="D6" s="8">
        <f>IF($A6="","",COUNTIFS(Asistencia!$C:$C,$A6,Asistencia!$D:$D,"Asistió")+IF(Paquetes!$G$2="Sí",COUNTIFS(Asistencia!$C:$C,$A6,Asistencia!$D:$D,"Faltó"),0)+IF(Paquetes!$G$3="Sí",COUNTIFS(Asistencia!$C:$C,$A6,Asistencia!$D:$D,"Canceló tarde"),0))</f>
        <v/>
      </c>
      <c r="E6" s="8">
        <f>IF($A6="","",C6-D6)</f>
        <v/>
      </c>
      <c r="F6" s="9">
        <f>IF($A6="","",SUMPRODUCT(MAX((Ventas!$B$2:$B$1001=$A6)*Ventas!$F$2:$F$1001)))</f>
        <v/>
      </c>
      <c r="G6" s="7">
        <f>IF($A6="","",IF(C6=0,"Sin paquete",IF(E6&lt;0,"Debe clases",IF(E6=0,"Sin clases",IF(AND(F6&gt;0,F6&lt;TODAY()),"Vencido",IF(E6&lt;=Paquetes!$G$4,"Por terminar","Activa"))))))</f>
        <v/>
      </c>
      <c r="H6" s="10">
        <f>IF($A6="","",SUMIFS(Ventas!$H:$H,Ventas!$B:$B,$A6,Ventas!$J:$J,"No"))</f>
        <v/>
      </c>
      <c r="I6" s="9">
        <f>IF($A6="","",IFERROR(SUMPRODUCT(MAX((Asistencia!$C$2:$C$5001=$A6)*(Asistencia!$D$2:$D$5001="Asistió")*Asistencia!$A$2:$A$5001)),"Revisa fechas"))</f>
        <v/>
      </c>
      <c r="J6" s="8">
        <f>IF(OR($A6="",NOT(ISNUMBER(I6))),"",IF(I6=0,"",TODAY()-I6))</f>
        <v/>
      </c>
    </row>
    <row r="7">
      <c r="A7" s="7">
        <f>IF(Alumnas!A7="","",Alumnas!A7)</f>
        <v/>
      </c>
      <c r="B7" s="7">
        <f>IF($A7="","",Alumnas!B7&amp;"")</f>
        <v/>
      </c>
      <c r="C7" s="8">
        <f>IF($A7="","",SUMIFS(Ventas!$D:$D,Ventas!$B:$B,$A7)+SUMIFS(Ventas!$E:$E,Ventas!$B:$B,$A7))</f>
        <v/>
      </c>
      <c r="D7" s="8">
        <f>IF($A7="","",COUNTIFS(Asistencia!$C:$C,$A7,Asistencia!$D:$D,"Asistió")+IF(Paquetes!$G$2="Sí",COUNTIFS(Asistencia!$C:$C,$A7,Asistencia!$D:$D,"Faltó"),0)+IF(Paquetes!$G$3="Sí",COUNTIFS(Asistencia!$C:$C,$A7,Asistencia!$D:$D,"Canceló tarde"),0))</f>
        <v/>
      </c>
      <c r="E7" s="8">
        <f>IF($A7="","",C7-D7)</f>
        <v/>
      </c>
      <c r="F7" s="9">
        <f>IF($A7="","",SUMPRODUCT(MAX((Ventas!$B$2:$B$1001=$A7)*Ventas!$F$2:$F$1001)))</f>
        <v/>
      </c>
      <c r="G7" s="7">
        <f>IF($A7="","",IF(C7=0,"Sin paquete",IF(E7&lt;0,"Debe clases",IF(E7=0,"Sin clases",IF(AND(F7&gt;0,F7&lt;TODAY()),"Vencido",IF(E7&lt;=Paquetes!$G$4,"Por terminar","Activa"))))))</f>
        <v/>
      </c>
      <c r="H7" s="10">
        <f>IF($A7="","",SUMIFS(Ventas!$H:$H,Ventas!$B:$B,$A7,Ventas!$J:$J,"No"))</f>
        <v/>
      </c>
      <c r="I7" s="9">
        <f>IF($A7="","",IFERROR(SUMPRODUCT(MAX((Asistencia!$C$2:$C$5001=$A7)*(Asistencia!$D$2:$D$5001="Asistió")*Asistencia!$A$2:$A$5001)),"Revisa fechas"))</f>
        <v/>
      </c>
      <c r="J7" s="8">
        <f>IF(OR($A7="",NOT(ISNUMBER(I7))),"",IF(I7=0,"",TODAY()-I7))</f>
        <v/>
      </c>
    </row>
    <row r="8">
      <c r="A8" s="7">
        <f>IF(Alumnas!A8="","",Alumnas!A8)</f>
        <v/>
      </c>
      <c r="B8" s="7">
        <f>IF($A8="","",Alumnas!B8&amp;"")</f>
        <v/>
      </c>
      <c r="C8" s="8">
        <f>IF($A8="","",SUMIFS(Ventas!$D:$D,Ventas!$B:$B,$A8)+SUMIFS(Ventas!$E:$E,Ventas!$B:$B,$A8))</f>
        <v/>
      </c>
      <c r="D8" s="8">
        <f>IF($A8="","",COUNTIFS(Asistencia!$C:$C,$A8,Asistencia!$D:$D,"Asistió")+IF(Paquetes!$G$2="Sí",COUNTIFS(Asistencia!$C:$C,$A8,Asistencia!$D:$D,"Faltó"),0)+IF(Paquetes!$G$3="Sí",COUNTIFS(Asistencia!$C:$C,$A8,Asistencia!$D:$D,"Canceló tarde"),0))</f>
        <v/>
      </c>
      <c r="E8" s="8">
        <f>IF($A8="","",C8-D8)</f>
        <v/>
      </c>
      <c r="F8" s="9">
        <f>IF($A8="","",SUMPRODUCT(MAX((Ventas!$B$2:$B$1001=$A8)*Ventas!$F$2:$F$1001)))</f>
        <v/>
      </c>
      <c r="G8" s="7">
        <f>IF($A8="","",IF(C8=0,"Sin paquete",IF(E8&lt;0,"Debe clases",IF(E8=0,"Sin clases",IF(AND(F8&gt;0,F8&lt;TODAY()),"Vencido",IF(E8&lt;=Paquetes!$G$4,"Por terminar","Activa"))))))</f>
        <v/>
      </c>
      <c r="H8" s="10">
        <f>IF($A8="","",SUMIFS(Ventas!$H:$H,Ventas!$B:$B,$A8,Ventas!$J:$J,"No"))</f>
        <v/>
      </c>
      <c r="I8" s="9">
        <f>IF($A8="","",IFERROR(SUMPRODUCT(MAX((Asistencia!$C$2:$C$5001=$A8)*(Asistencia!$D$2:$D$5001="Asistió")*Asistencia!$A$2:$A$5001)),"Revisa fechas"))</f>
        <v/>
      </c>
      <c r="J8" s="8">
        <f>IF(OR($A8="",NOT(ISNUMBER(I8))),"",IF(I8=0,"",TODAY()-I8))</f>
        <v/>
      </c>
    </row>
    <row r="9">
      <c r="A9" s="7">
        <f>IF(Alumnas!A9="","",Alumnas!A9)</f>
        <v/>
      </c>
      <c r="B9" s="7">
        <f>IF($A9="","",Alumnas!B9&amp;"")</f>
        <v/>
      </c>
      <c r="C9" s="8">
        <f>IF($A9="","",SUMIFS(Ventas!$D:$D,Ventas!$B:$B,$A9)+SUMIFS(Ventas!$E:$E,Ventas!$B:$B,$A9))</f>
        <v/>
      </c>
      <c r="D9" s="8">
        <f>IF($A9="","",COUNTIFS(Asistencia!$C:$C,$A9,Asistencia!$D:$D,"Asistió")+IF(Paquetes!$G$2="Sí",COUNTIFS(Asistencia!$C:$C,$A9,Asistencia!$D:$D,"Faltó"),0)+IF(Paquetes!$G$3="Sí",COUNTIFS(Asistencia!$C:$C,$A9,Asistencia!$D:$D,"Canceló tarde"),0))</f>
        <v/>
      </c>
      <c r="E9" s="8">
        <f>IF($A9="","",C9-D9)</f>
        <v/>
      </c>
      <c r="F9" s="9">
        <f>IF($A9="","",SUMPRODUCT(MAX((Ventas!$B$2:$B$1001=$A9)*Ventas!$F$2:$F$1001)))</f>
        <v/>
      </c>
      <c r="G9" s="7">
        <f>IF($A9="","",IF(C9=0,"Sin paquete",IF(E9&lt;0,"Debe clases",IF(E9=0,"Sin clases",IF(AND(F9&gt;0,F9&lt;TODAY()),"Vencido",IF(E9&lt;=Paquetes!$G$4,"Por terminar","Activa"))))))</f>
        <v/>
      </c>
      <c r="H9" s="10">
        <f>IF($A9="","",SUMIFS(Ventas!$H:$H,Ventas!$B:$B,$A9,Ventas!$J:$J,"No"))</f>
        <v/>
      </c>
      <c r="I9" s="9">
        <f>IF($A9="","",IFERROR(SUMPRODUCT(MAX((Asistencia!$C$2:$C$5001=$A9)*(Asistencia!$D$2:$D$5001="Asistió")*Asistencia!$A$2:$A$5001)),"Revisa fechas"))</f>
        <v/>
      </c>
      <c r="J9" s="8">
        <f>IF(OR($A9="",NOT(ISNUMBER(I9))),"",IF(I9=0,"",TODAY()-I9))</f>
        <v/>
      </c>
    </row>
    <row r="10">
      <c r="A10" s="7">
        <f>IF(Alumnas!A10="","",Alumnas!A10)</f>
        <v/>
      </c>
      <c r="B10" s="7">
        <f>IF($A10="","",Alumnas!B10&amp;"")</f>
        <v/>
      </c>
      <c r="C10" s="8">
        <f>IF($A10="","",SUMIFS(Ventas!$D:$D,Ventas!$B:$B,$A10)+SUMIFS(Ventas!$E:$E,Ventas!$B:$B,$A10))</f>
        <v/>
      </c>
      <c r="D10" s="8">
        <f>IF($A10="","",COUNTIFS(Asistencia!$C:$C,$A10,Asistencia!$D:$D,"Asistió")+IF(Paquetes!$G$2="Sí",COUNTIFS(Asistencia!$C:$C,$A10,Asistencia!$D:$D,"Faltó"),0)+IF(Paquetes!$G$3="Sí",COUNTIFS(Asistencia!$C:$C,$A10,Asistencia!$D:$D,"Canceló tarde"),0))</f>
        <v/>
      </c>
      <c r="E10" s="8">
        <f>IF($A10="","",C10-D10)</f>
        <v/>
      </c>
      <c r="F10" s="9">
        <f>IF($A10="","",SUMPRODUCT(MAX((Ventas!$B$2:$B$1001=$A10)*Ventas!$F$2:$F$1001)))</f>
        <v/>
      </c>
      <c r="G10" s="7">
        <f>IF($A10="","",IF(C10=0,"Sin paquete",IF(E10&lt;0,"Debe clases",IF(E10=0,"Sin clases",IF(AND(F10&gt;0,F10&lt;TODAY()),"Vencido",IF(E10&lt;=Paquetes!$G$4,"Por terminar","Activa"))))))</f>
        <v/>
      </c>
      <c r="H10" s="10">
        <f>IF($A10="","",SUMIFS(Ventas!$H:$H,Ventas!$B:$B,$A10,Ventas!$J:$J,"No"))</f>
        <v/>
      </c>
      <c r="I10" s="9">
        <f>IF($A10="","",IFERROR(SUMPRODUCT(MAX((Asistencia!$C$2:$C$5001=$A10)*(Asistencia!$D$2:$D$5001="Asistió")*Asistencia!$A$2:$A$5001)),"Revisa fechas"))</f>
        <v/>
      </c>
      <c r="J10" s="8">
        <f>IF(OR($A10="",NOT(ISNUMBER(I10))),"",IF(I10=0,"",TODAY()-I10))</f>
        <v/>
      </c>
    </row>
    <row r="11">
      <c r="A11" s="7">
        <f>IF(Alumnas!A11="","",Alumnas!A11)</f>
        <v/>
      </c>
      <c r="B11" s="7">
        <f>IF($A11="","",Alumnas!B11&amp;"")</f>
        <v/>
      </c>
      <c r="C11" s="8">
        <f>IF($A11="","",SUMIFS(Ventas!$D:$D,Ventas!$B:$B,$A11)+SUMIFS(Ventas!$E:$E,Ventas!$B:$B,$A11))</f>
        <v/>
      </c>
      <c r="D11" s="8">
        <f>IF($A11="","",COUNTIFS(Asistencia!$C:$C,$A11,Asistencia!$D:$D,"Asistió")+IF(Paquetes!$G$2="Sí",COUNTIFS(Asistencia!$C:$C,$A11,Asistencia!$D:$D,"Faltó"),0)+IF(Paquetes!$G$3="Sí",COUNTIFS(Asistencia!$C:$C,$A11,Asistencia!$D:$D,"Canceló tarde"),0))</f>
        <v/>
      </c>
      <c r="E11" s="8">
        <f>IF($A11="","",C11-D11)</f>
        <v/>
      </c>
      <c r="F11" s="9">
        <f>IF($A11="","",SUMPRODUCT(MAX((Ventas!$B$2:$B$1001=$A11)*Ventas!$F$2:$F$1001)))</f>
        <v/>
      </c>
      <c r="G11" s="7">
        <f>IF($A11="","",IF(C11=0,"Sin paquete",IF(E11&lt;0,"Debe clases",IF(E11=0,"Sin clases",IF(AND(F11&gt;0,F11&lt;TODAY()),"Vencido",IF(E11&lt;=Paquetes!$G$4,"Por terminar","Activa"))))))</f>
        <v/>
      </c>
      <c r="H11" s="10">
        <f>IF($A11="","",SUMIFS(Ventas!$H:$H,Ventas!$B:$B,$A11,Ventas!$J:$J,"No"))</f>
        <v/>
      </c>
      <c r="I11" s="9">
        <f>IF($A11="","",IFERROR(SUMPRODUCT(MAX((Asistencia!$C$2:$C$5001=$A11)*(Asistencia!$D$2:$D$5001="Asistió")*Asistencia!$A$2:$A$5001)),"Revisa fechas"))</f>
        <v/>
      </c>
      <c r="J11" s="8">
        <f>IF(OR($A11="",NOT(ISNUMBER(I11))),"",IF(I11=0,"",TODAY()-I11))</f>
        <v/>
      </c>
    </row>
    <row r="12">
      <c r="A12" s="7">
        <f>IF(Alumnas!A12="","",Alumnas!A12)</f>
        <v/>
      </c>
      <c r="B12" s="7">
        <f>IF($A12="","",Alumnas!B12&amp;"")</f>
        <v/>
      </c>
      <c r="C12" s="8">
        <f>IF($A12="","",SUMIFS(Ventas!$D:$D,Ventas!$B:$B,$A12)+SUMIFS(Ventas!$E:$E,Ventas!$B:$B,$A12))</f>
        <v/>
      </c>
      <c r="D12" s="8">
        <f>IF($A12="","",COUNTIFS(Asistencia!$C:$C,$A12,Asistencia!$D:$D,"Asistió")+IF(Paquetes!$G$2="Sí",COUNTIFS(Asistencia!$C:$C,$A12,Asistencia!$D:$D,"Faltó"),0)+IF(Paquetes!$G$3="Sí",COUNTIFS(Asistencia!$C:$C,$A12,Asistencia!$D:$D,"Canceló tarde"),0))</f>
        <v/>
      </c>
      <c r="E12" s="8">
        <f>IF($A12="","",C12-D12)</f>
        <v/>
      </c>
      <c r="F12" s="9">
        <f>IF($A12="","",SUMPRODUCT(MAX((Ventas!$B$2:$B$1001=$A12)*Ventas!$F$2:$F$1001)))</f>
        <v/>
      </c>
      <c r="G12" s="7">
        <f>IF($A12="","",IF(C12=0,"Sin paquete",IF(E12&lt;0,"Debe clases",IF(E12=0,"Sin clases",IF(AND(F12&gt;0,F12&lt;TODAY()),"Vencido",IF(E12&lt;=Paquetes!$G$4,"Por terminar","Activa"))))))</f>
        <v/>
      </c>
      <c r="H12" s="10">
        <f>IF($A12="","",SUMIFS(Ventas!$H:$H,Ventas!$B:$B,$A12,Ventas!$J:$J,"No"))</f>
        <v/>
      </c>
      <c r="I12" s="9">
        <f>IF($A12="","",IFERROR(SUMPRODUCT(MAX((Asistencia!$C$2:$C$5001=$A12)*(Asistencia!$D$2:$D$5001="Asistió")*Asistencia!$A$2:$A$5001)),"Revisa fechas"))</f>
        <v/>
      </c>
      <c r="J12" s="8">
        <f>IF(OR($A12="",NOT(ISNUMBER(I12))),"",IF(I12=0,"",TODAY()-I12))</f>
        <v/>
      </c>
    </row>
    <row r="13">
      <c r="A13" s="7">
        <f>IF(Alumnas!A13="","",Alumnas!A13)</f>
        <v/>
      </c>
      <c r="B13" s="7">
        <f>IF($A13="","",Alumnas!B13&amp;"")</f>
        <v/>
      </c>
      <c r="C13" s="8">
        <f>IF($A13="","",SUMIFS(Ventas!$D:$D,Ventas!$B:$B,$A13)+SUMIFS(Ventas!$E:$E,Ventas!$B:$B,$A13))</f>
        <v/>
      </c>
      <c r="D13" s="8">
        <f>IF($A13="","",COUNTIFS(Asistencia!$C:$C,$A13,Asistencia!$D:$D,"Asistió")+IF(Paquetes!$G$2="Sí",COUNTIFS(Asistencia!$C:$C,$A13,Asistencia!$D:$D,"Faltó"),0)+IF(Paquetes!$G$3="Sí",COUNTIFS(Asistencia!$C:$C,$A13,Asistencia!$D:$D,"Canceló tarde"),0))</f>
        <v/>
      </c>
      <c r="E13" s="8">
        <f>IF($A13="","",C13-D13)</f>
        <v/>
      </c>
      <c r="F13" s="9">
        <f>IF($A13="","",SUMPRODUCT(MAX((Ventas!$B$2:$B$1001=$A13)*Ventas!$F$2:$F$1001)))</f>
        <v/>
      </c>
      <c r="G13" s="7">
        <f>IF($A13="","",IF(C13=0,"Sin paquete",IF(E13&lt;0,"Debe clases",IF(E13=0,"Sin clases",IF(AND(F13&gt;0,F13&lt;TODAY()),"Vencido",IF(E13&lt;=Paquetes!$G$4,"Por terminar","Activa"))))))</f>
        <v/>
      </c>
      <c r="H13" s="10">
        <f>IF($A13="","",SUMIFS(Ventas!$H:$H,Ventas!$B:$B,$A13,Ventas!$J:$J,"No"))</f>
        <v/>
      </c>
      <c r="I13" s="9">
        <f>IF($A13="","",IFERROR(SUMPRODUCT(MAX((Asistencia!$C$2:$C$5001=$A13)*(Asistencia!$D$2:$D$5001="Asistió")*Asistencia!$A$2:$A$5001)),"Revisa fechas"))</f>
        <v/>
      </c>
      <c r="J13" s="8">
        <f>IF(OR($A13="",NOT(ISNUMBER(I13))),"",IF(I13=0,"",TODAY()-I13))</f>
        <v/>
      </c>
    </row>
    <row r="14">
      <c r="A14" s="7">
        <f>IF(Alumnas!A14="","",Alumnas!A14)</f>
        <v/>
      </c>
      <c r="B14" s="7">
        <f>IF($A14="","",Alumnas!B14&amp;"")</f>
        <v/>
      </c>
      <c r="C14" s="8">
        <f>IF($A14="","",SUMIFS(Ventas!$D:$D,Ventas!$B:$B,$A14)+SUMIFS(Ventas!$E:$E,Ventas!$B:$B,$A14))</f>
        <v/>
      </c>
      <c r="D14" s="8">
        <f>IF($A14="","",COUNTIFS(Asistencia!$C:$C,$A14,Asistencia!$D:$D,"Asistió")+IF(Paquetes!$G$2="Sí",COUNTIFS(Asistencia!$C:$C,$A14,Asistencia!$D:$D,"Faltó"),0)+IF(Paquetes!$G$3="Sí",COUNTIFS(Asistencia!$C:$C,$A14,Asistencia!$D:$D,"Canceló tarde"),0))</f>
        <v/>
      </c>
      <c r="E14" s="8">
        <f>IF($A14="","",C14-D14)</f>
        <v/>
      </c>
      <c r="F14" s="9">
        <f>IF($A14="","",SUMPRODUCT(MAX((Ventas!$B$2:$B$1001=$A14)*Ventas!$F$2:$F$1001)))</f>
        <v/>
      </c>
      <c r="G14" s="7">
        <f>IF($A14="","",IF(C14=0,"Sin paquete",IF(E14&lt;0,"Debe clases",IF(E14=0,"Sin clases",IF(AND(F14&gt;0,F14&lt;TODAY()),"Vencido",IF(E14&lt;=Paquetes!$G$4,"Por terminar","Activa"))))))</f>
        <v/>
      </c>
      <c r="H14" s="10">
        <f>IF($A14="","",SUMIFS(Ventas!$H:$H,Ventas!$B:$B,$A14,Ventas!$J:$J,"No"))</f>
        <v/>
      </c>
      <c r="I14" s="9">
        <f>IF($A14="","",IFERROR(SUMPRODUCT(MAX((Asistencia!$C$2:$C$5001=$A14)*(Asistencia!$D$2:$D$5001="Asistió")*Asistencia!$A$2:$A$5001)),"Revisa fechas"))</f>
        <v/>
      </c>
      <c r="J14" s="8">
        <f>IF(OR($A14="",NOT(ISNUMBER(I14))),"",IF(I14=0,"",TODAY()-I14))</f>
        <v/>
      </c>
    </row>
    <row r="15">
      <c r="A15" s="7">
        <f>IF(Alumnas!A15="","",Alumnas!A15)</f>
        <v/>
      </c>
      <c r="B15" s="7">
        <f>IF($A15="","",Alumnas!B15&amp;"")</f>
        <v/>
      </c>
      <c r="C15" s="8">
        <f>IF($A15="","",SUMIFS(Ventas!$D:$D,Ventas!$B:$B,$A15)+SUMIFS(Ventas!$E:$E,Ventas!$B:$B,$A15))</f>
        <v/>
      </c>
      <c r="D15" s="8">
        <f>IF($A15="","",COUNTIFS(Asistencia!$C:$C,$A15,Asistencia!$D:$D,"Asistió")+IF(Paquetes!$G$2="Sí",COUNTIFS(Asistencia!$C:$C,$A15,Asistencia!$D:$D,"Faltó"),0)+IF(Paquetes!$G$3="Sí",COUNTIFS(Asistencia!$C:$C,$A15,Asistencia!$D:$D,"Canceló tarde"),0))</f>
        <v/>
      </c>
      <c r="E15" s="8">
        <f>IF($A15="","",C15-D15)</f>
        <v/>
      </c>
      <c r="F15" s="9">
        <f>IF($A15="","",SUMPRODUCT(MAX((Ventas!$B$2:$B$1001=$A15)*Ventas!$F$2:$F$1001)))</f>
        <v/>
      </c>
      <c r="G15" s="7">
        <f>IF($A15="","",IF(C15=0,"Sin paquete",IF(E15&lt;0,"Debe clases",IF(E15=0,"Sin clases",IF(AND(F15&gt;0,F15&lt;TODAY()),"Vencido",IF(E15&lt;=Paquetes!$G$4,"Por terminar","Activa"))))))</f>
        <v/>
      </c>
      <c r="H15" s="10">
        <f>IF($A15="","",SUMIFS(Ventas!$H:$H,Ventas!$B:$B,$A15,Ventas!$J:$J,"No"))</f>
        <v/>
      </c>
      <c r="I15" s="9">
        <f>IF($A15="","",IFERROR(SUMPRODUCT(MAX((Asistencia!$C$2:$C$5001=$A15)*(Asistencia!$D$2:$D$5001="Asistió")*Asistencia!$A$2:$A$5001)),"Revisa fechas"))</f>
        <v/>
      </c>
      <c r="J15" s="8">
        <f>IF(OR($A15="",NOT(ISNUMBER(I15))),"",IF(I15=0,"",TODAY()-I15))</f>
        <v/>
      </c>
    </row>
    <row r="16">
      <c r="A16" s="7">
        <f>IF(Alumnas!A16="","",Alumnas!A16)</f>
        <v/>
      </c>
      <c r="B16" s="7">
        <f>IF($A16="","",Alumnas!B16&amp;"")</f>
        <v/>
      </c>
      <c r="C16" s="8">
        <f>IF($A16="","",SUMIFS(Ventas!$D:$D,Ventas!$B:$B,$A16)+SUMIFS(Ventas!$E:$E,Ventas!$B:$B,$A16))</f>
        <v/>
      </c>
      <c r="D16" s="8">
        <f>IF($A16="","",COUNTIFS(Asistencia!$C:$C,$A16,Asistencia!$D:$D,"Asistió")+IF(Paquetes!$G$2="Sí",COUNTIFS(Asistencia!$C:$C,$A16,Asistencia!$D:$D,"Faltó"),0)+IF(Paquetes!$G$3="Sí",COUNTIFS(Asistencia!$C:$C,$A16,Asistencia!$D:$D,"Canceló tarde"),0))</f>
        <v/>
      </c>
      <c r="E16" s="8">
        <f>IF($A16="","",C16-D16)</f>
        <v/>
      </c>
      <c r="F16" s="9">
        <f>IF($A16="","",SUMPRODUCT(MAX((Ventas!$B$2:$B$1001=$A16)*Ventas!$F$2:$F$1001)))</f>
        <v/>
      </c>
      <c r="G16" s="7">
        <f>IF($A16="","",IF(C16=0,"Sin paquete",IF(E16&lt;0,"Debe clases",IF(E16=0,"Sin clases",IF(AND(F16&gt;0,F16&lt;TODAY()),"Vencido",IF(E16&lt;=Paquetes!$G$4,"Por terminar","Activa"))))))</f>
        <v/>
      </c>
      <c r="H16" s="10">
        <f>IF($A16="","",SUMIFS(Ventas!$H:$H,Ventas!$B:$B,$A16,Ventas!$J:$J,"No"))</f>
        <v/>
      </c>
      <c r="I16" s="9">
        <f>IF($A16="","",IFERROR(SUMPRODUCT(MAX((Asistencia!$C$2:$C$5001=$A16)*(Asistencia!$D$2:$D$5001="Asistió")*Asistencia!$A$2:$A$5001)),"Revisa fechas"))</f>
        <v/>
      </c>
      <c r="J16" s="8">
        <f>IF(OR($A16="",NOT(ISNUMBER(I16))),"",IF(I16=0,"",TODAY()-I16))</f>
        <v/>
      </c>
    </row>
    <row r="17">
      <c r="A17" s="7">
        <f>IF(Alumnas!A17="","",Alumnas!A17)</f>
        <v/>
      </c>
      <c r="B17" s="7">
        <f>IF($A17="","",Alumnas!B17&amp;"")</f>
        <v/>
      </c>
      <c r="C17" s="8">
        <f>IF($A17="","",SUMIFS(Ventas!$D:$D,Ventas!$B:$B,$A17)+SUMIFS(Ventas!$E:$E,Ventas!$B:$B,$A17))</f>
        <v/>
      </c>
      <c r="D17" s="8">
        <f>IF($A17="","",COUNTIFS(Asistencia!$C:$C,$A17,Asistencia!$D:$D,"Asistió")+IF(Paquetes!$G$2="Sí",COUNTIFS(Asistencia!$C:$C,$A17,Asistencia!$D:$D,"Faltó"),0)+IF(Paquetes!$G$3="Sí",COUNTIFS(Asistencia!$C:$C,$A17,Asistencia!$D:$D,"Canceló tarde"),0))</f>
        <v/>
      </c>
      <c r="E17" s="8">
        <f>IF($A17="","",C17-D17)</f>
        <v/>
      </c>
      <c r="F17" s="9">
        <f>IF($A17="","",SUMPRODUCT(MAX((Ventas!$B$2:$B$1001=$A17)*Ventas!$F$2:$F$1001)))</f>
        <v/>
      </c>
      <c r="G17" s="7">
        <f>IF($A17="","",IF(C17=0,"Sin paquete",IF(E17&lt;0,"Debe clases",IF(E17=0,"Sin clases",IF(AND(F17&gt;0,F17&lt;TODAY()),"Vencido",IF(E17&lt;=Paquetes!$G$4,"Por terminar","Activa"))))))</f>
        <v/>
      </c>
      <c r="H17" s="10">
        <f>IF($A17="","",SUMIFS(Ventas!$H:$H,Ventas!$B:$B,$A17,Ventas!$J:$J,"No"))</f>
        <v/>
      </c>
      <c r="I17" s="9">
        <f>IF($A17="","",IFERROR(SUMPRODUCT(MAX((Asistencia!$C$2:$C$5001=$A17)*(Asistencia!$D$2:$D$5001="Asistió")*Asistencia!$A$2:$A$5001)),"Revisa fechas"))</f>
        <v/>
      </c>
      <c r="J17" s="8">
        <f>IF(OR($A17="",NOT(ISNUMBER(I17))),"",IF(I17=0,"",TODAY()-I17))</f>
        <v/>
      </c>
    </row>
    <row r="18">
      <c r="A18" s="7">
        <f>IF(Alumnas!A18="","",Alumnas!A18)</f>
        <v/>
      </c>
      <c r="B18" s="7">
        <f>IF($A18="","",Alumnas!B18&amp;"")</f>
        <v/>
      </c>
      <c r="C18" s="8">
        <f>IF($A18="","",SUMIFS(Ventas!$D:$D,Ventas!$B:$B,$A18)+SUMIFS(Ventas!$E:$E,Ventas!$B:$B,$A18))</f>
        <v/>
      </c>
      <c r="D18" s="8">
        <f>IF($A18="","",COUNTIFS(Asistencia!$C:$C,$A18,Asistencia!$D:$D,"Asistió")+IF(Paquetes!$G$2="Sí",COUNTIFS(Asistencia!$C:$C,$A18,Asistencia!$D:$D,"Faltó"),0)+IF(Paquetes!$G$3="Sí",COUNTIFS(Asistencia!$C:$C,$A18,Asistencia!$D:$D,"Canceló tarde"),0))</f>
        <v/>
      </c>
      <c r="E18" s="8">
        <f>IF($A18="","",C18-D18)</f>
        <v/>
      </c>
      <c r="F18" s="9">
        <f>IF($A18="","",SUMPRODUCT(MAX((Ventas!$B$2:$B$1001=$A18)*Ventas!$F$2:$F$1001)))</f>
        <v/>
      </c>
      <c r="G18" s="7">
        <f>IF($A18="","",IF(C18=0,"Sin paquete",IF(E18&lt;0,"Debe clases",IF(E18=0,"Sin clases",IF(AND(F18&gt;0,F18&lt;TODAY()),"Vencido",IF(E18&lt;=Paquetes!$G$4,"Por terminar","Activa"))))))</f>
        <v/>
      </c>
      <c r="H18" s="10">
        <f>IF($A18="","",SUMIFS(Ventas!$H:$H,Ventas!$B:$B,$A18,Ventas!$J:$J,"No"))</f>
        <v/>
      </c>
      <c r="I18" s="9">
        <f>IF($A18="","",IFERROR(SUMPRODUCT(MAX((Asistencia!$C$2:$C$5001=$A18)*(Asistencia!$D$2:$D$5001="Asistió")*Asistencia!$A$2:$A$5001)),"Revisa fechas"))</f>
        <v/>
      </c>
      <c r="J18" s="8">
        <f>IF(OR($A18="",NOT(ISNUMBER(I18))),"",IF(I18=0,"",TODAY()-I18))</f>
        <v/>
      </c>
    </row>
    <row r="19">
      <c r="A19" s="7">
        <f>IF(Alumnas!A19="","",Alumnas!A19)</f>
        <v/>
      </c>
      <c r="B19" s="7">
        <f>IF($A19="","",Alumnas!B19&amp;"")</f>
        <v/>
      </c>
      <c r="C19" s="8">
        <f>IF($A19="","",SUMIFS(Ventas!$D:$D,Ventas!$B:$B,$A19)+SUMIFS(Ventas!$E:$E,Ventas!$B:$B,$A19))</f>
        <v/>
      </c>
      <c r="D19" s="8">
        <f>IF($A19="","",COUNTIFS(Asistencia!$C:$C,$A19,Asistencia!$D:$D,"Asistió")+IF(Paquetes!$G$2="Sí",COUNTIFS(Asistencia!$C:$C,$A19,Asistencia!$D:$D,"Faltó"),0)+IF(Paquetes!$G$3="Sí",COUNTIFS(Asistencia!$C:$C,$A19,Asistencia!$D:$D,"Canceló tarde"),0))</f>
        <v/>
      </c>
      <c r="E19" s="8">
        <f>IF($A19="","",C19-D19)</f>
        <v/>
      </c>
      <c r="F19" s="9">
        <f>IF($A19="","",SUMPRODUCT(MAX((Ventas!$B$2:$B$1001=$A19)*Ventas!$F$2:$F$1001)))</f>
        <v/>
      </c>
      <c r="G19" s="7">
        <f>IF($A19="","",IF(C19=0,"Sin paquete",IF(E19&lt;0,"Debe clases",IF(E19=0,"Sin clases",IF(AND(F19&gt;0,F19&lt;TODAY()),"Vencido",IF(E19&lt;=Paquetes!$G$4,"Por terminar","Activa"))))))</f>
        <v/>
      </c>
      <c r="H19" s="10">
        <f>IF($A19="","",SUMIFS(Ventas!$H:$H,Ventas!$B:$B,$A19,Ventas!$J:$J,"No"))</f>
        <v/>
      </c>
      <c r="I19" s="9">
        <f>IF($A19="","",IFERROR(SUMPRODUCT(MAX((Asistencia!$C$2:$C$5001=$A19)*(Asistencia!$D$2:$D$5001="Asistió")*Asistencia!$A$2:$A$5001)),"Revisa fechas"))</f>
        <v/>
      </c>
      <c r="J19" s="8">
        <f>IF(OR($A19="",NOT(ISNUMBER(I19))),"",IF(I19=0,"",TODAY()-I19))</f>
        <v/>
      </c>
    </row>
    <row r="20">
      <c r="A20" s="7">
        <f>IF(Alumnas!A20="","",Alumnas!A20)</f>
        <v/>
      </c>
      <c r="B20" s="7">
        <f>IF($A20="","",Alumnas!B20&amp;"")</f>
        <v/>
      </c>
      <c r="C20" s="8">
        <f>IF($A20="","",SUMIFS(Ventas!$D:$D,Ventas!$B:$B,$A20)+SUMIFS(Ventas!$E:$E,Ventas!$B:$B,$A20))</f>
        <v/>
      </c>
      <c r="D20" s="8">
        <f>IF($A20="","",COUNTIFS(Asistencia!$C:$C,$A20,Asistencia!$D:$D,"Asistió")+IF(Paquetes!$G$2="Sí",COUNTIFS(Asistencia!$C:$C,$A20,Asistencia!$D:$D,"Faltó"),0)+IF(Paquetes!$G$3="Sí",COUNTIFS(Asistencia!$C:$C,$A20,Asistencia!$D:$D,"Canceló tarde"),0))</f>
        <v/>
      </c>
      <c r="E20" s="8">
        <f>IF($A20="","",C20-D20)</f>
        <v/>
      </c>
      <c r="F20" s="9">
        <f>IF($A20="","",SUMPRODUCT(MAX((Ventas!$B$2:$B$1001=$A20)*Ventas!$F$2:$F$1001)))</f>
        <v/>
      </c>
      <c r="G20" s="7">
        <f>IF($A20="","",IF(C20=0,"Sin paquete",IF(E20&lt;0,"Debe clases",IF(E20=0,"Sin clases",IF(AND(F20&gt;0,F20&lt;TODAY()),"Vencido",IF(E20&lt;=Paquetes!$G$4,"Por terminar","Activa"))))))</f>
        <v/>
      </c>
      <c r="H20" s="10">
        <f>IF($A20="","",SUMIFS(Ventas!$H:$H,Ventas!$B:$B,$A20,Ventas!$J:$J,"No"))</f>
        <v/>
      </c>
      <c r="I20" s="9">
        <f>IF($A20="","",IFERROR(SUMPRODUCT(MAX((Asistencia!$C$2:$C$5001=$A20)*(Asistencia!$D$2:$D$5001="Asistió")*Asistencia!$A$2:$A$5001)),"Revisa fechas"))</f>
        <v/>
      </c>
      <c r="J20" s="8">
        <f>IF(OR($A20="",NOT(ISNUMBER(I20))),"",IF(I20=0,"",TODAY()-I20))</f>
        <v/>
      </c>
    </row>
    <row r="21">
      <c r="A21" s="7">
        <f>IF(Alumnas!A21="","",Alumnas!A21)</f>
        <v/>
      </c>
      <c r="B21" s="7">
        <f>IF($A21="","",Alumnas!B21&amp;"")</f>
        <v/>
      </c>
      <c r="C21" s="8">
        <f>IF($A21="","",SUMIFS(Ventas!$D:$D,Ventas!$B:$B,$A21)+SUMIFS(Ventas!$E:$E,Ventas!$B:$B,$A21))</f>
        <v/>
      </c>
      <c r="D21" s="8">
        <f>IF($A21="","",COUNTIFS(Asistencia!$C:$C,$A21,Asistencia!$D:$D,"Asistió")+IF(Paquetes!$G$2="Sí",COUNTIFS(Asistencia!$C:$C,$A21,Asistencia!$D:$D,"Faltó"),0)+IF(Paquetes!$G$3="Sí",COUNTIFS(Asistencia!$C:$C,$A21,Asistencia!$D:$D,"Canceló tarde"),0))</f>
        <v/>
      </c>
      <c r="E21" s="8">
        <f>IF($A21="","",C21-D21)</f>
        <v/>
      </c>
      <c r="F21" s="9">
        <f>IF($A21="","",SUMPRODUCT(MAX((Ventas!$B$2:$B$1001=$A21)*Ventas!$F$2:$F$1001)))</f>
        <v/>
      </c>
      <c r="G21" s="7">
        <f>IF($A21="","",IF(C21=0,"Sin paquete",IF(E21&lt;0,"Debe clases",IF(E21=0,"Sin clases",IF(AND(F21&gt;0,F21&lt;TODAY()),"Vencido",IF(E21&lt;=Paquetes!$G$4,"Por terminar","Activa"))))))</f>
        <v/>
      </c>
      <c r="H21" s="10">
        <f>IF($A21="","",SUMIFS(Ventas!$H:$H,Ventas!$B:$B,$A21,Ventas!$J:$J,"No"))</f>
        <v/>
      </c>
      <c r="I21" s="9">
        <f>IF($A21="","",IFERROR(SUMPRODUCT(MAX((Asistencia!$C$2:$C$5001=$A21)*(Asistencia!$D$2:$D$5001="Asistió")*Asistencia!$A$2:$A$5001)),"Revisa fechas"))</f>
        <v/>
      </c>
      <c r="J21" s="8">
        <f>IF(OR($A21="",NOT(ISNUMBER(I21))),"",IF(I21=0,"",TODAY()-I21))</f>
        <v/>
      </c>
    </row>
    <row r="22">
      <c r="A22" s="7">
        <f>IF(Alumnas!A22="","",Alumnas!A22)</f>
        <v/>
      </c>
      <c r="B22" s="7">
        <f>IF($A22="","",Alumnas!B22&amp;"")</f>
        <v/>
      </c>
      <c r="C22" s="8">
        <f>IF($A22="","",SUMIFS(Ventas!$D:$D,Ventas!$B:$B,$A22)+SUMIFS(Ventas!$E:$E,Ventas!$B:$B,$A22))</f>
        <v/>
      </c>
      <c r="D22" s="8">
        <f>IF($A22="","",COUNTIFS(Asistencia!$C:$C,$A22,Asistencia!$D:$D,"Asistió")+IF(Paquetes!$G$2="Sí",COUNTIFS(Asistencia!$C:$C,$A22,Asistencia!$D:$D,"Faltó"),0)+IF(Paquetes!$G$3="Sí",COUNTIFS(Asistencia!$C:$C,$A22,Asistencia!$D:$D,"Canceló tarde"),0))</f>
        <v/>
      </c>
      <c r="E22" s="8">
        <f>IF($A22="","",C22-D22)</f>
        <v/>
      </c>
      <c r="F22" s="9">
        <f>IF($A22="","",SUMPRODUCT(MAX((Ventas!$B$2:$B$1001=$A22)*Ventas!$F$2:$F$1001)))</f>
        <v/>
      </c>
      <c r="G22" s="7">
        <f>IF($A22="","",IF(C22=0,"Sin paquete",IF(E22&lt;0,"Debe clases",IF(E22=0,"Sin clases",IF(AND(F22&gt;0,F22&lt;TODAY()),"Vencido",IF(E22&lt;=Paquetes!$G$4,"Por terminar","Activa"))))))</f>
        <v/>
      </c>
      <c r="H22" s="10">
        <f>IF($A22="","",SUMIFS(Ventas!$H:$H,Ventas!$B:$B,$A22,Ventas!$J:$J,"No"))</f>
        <v/>
      </c>
      <c r="I22" s="9">
        <f>IF($A22="","",IFERROR(SUMPRODUCT(MAX((Asistencia!$C$2:$C$5001=$A22)*(Asistencia!$D$2:$D$5001="Asistió")*Asistencia!$A$2:$A$5001)),"Revisa fechas"))</f>
        <v/>
      </c>
      <c r="J22" s="8">
        <f>IF(OR($A22="",NOT(ISNUMBER(I22))),"",IF(I22=0,"",TODAY()-I22))</f>
        <v/>
      </c>
    </row>
    <row r="23">
      <c r="A23" s="7">
        <f>IF(Alumnas!A23="","",Alumnas!A23)</f>
        <v/>
      </c>
      <c r="B23" s="7">
        <f>IF($A23="","",Alumnas!B23&amp;"")</f>
        <v/>
      </c>
      <c r="C23" s="8">
        <f>IF($A23="","",SUMIFS(Ventas!$D:$D,Ventas!$B:$B,$A23)+SUMIFS(Ventas!$E:$E,Ventas!$B:$B,$A23))</f>
        <v/>
      </c>
      <c r="D23" s="8">
        <f>IF($A23="","",COUNTIFS(Asistencia!$C:$C,$A23,Asistencia!$D:$D,"Asistió")+IF(Paquetes!$G$2="Sí",COUNTIFS(Asistencia!$C:$C,$A23,Asistencia!$D:$D,"Faltó"),0)+IF(Paquetes!$G$3="Sí",COUNTIFS(Asistencia!$C:$C,$A23,Asistencia!$D:$D,"Canceló tarde"),0))</f>
        <v/>
      </c>
      <c r="E23" s="8">
        <f>IF($A23="","",C23-D23)</f>
        <v/>
      </c>
      <c r="F23" s="9">
        <f>IF($A23="","",SUMPRODUCT(MAX((Ventas!$B$2:$B$1001=$A23)*Ventas!$F$2:$F$1001)))</f>
        <v/>
      </c>
      <c r="G23" s="7">
        <f>IF($A23="","",IF(C23=0,"Sin paquete",IF(E23&lt;0,"Debe clases",IF(E23=0,"Sin clases",IF(AND(F23&gt;0,F23&lt;TODAY()),"Vencido",IF(E23&lt;=Paquetes!$G$4,"Por terminar","Activa"))))))</f>
        <v/>
      </c>
      <c r="H23" s="10">
        <f>IF($A23="","",SUMIFS(Ventas!$H:$H,Ventas!$B:$B,$A23,Ventas!$J:$J,"No"))</f>
        <v/>
      </c>
      <c r="I23" s="9">
        <f>IF($A23="","",IFERROR(SUMPRODUCT(MAX((Asistencia!$C$2:$C$5001=$A23)*(Asistencia!$D$2:$D$5001="Asistió")*Asistencia!$A$2:$A$5001)),"Revisa fechas"))</f>
        <v/>
      </c>
      <c r="J23" s="8">
        <f>IF(OR($A23="",NOT(ISNUMBER(I23))),"",IF(I23=0,"",TODAY()-I23))</f>
        <v/>
      </c>
    </row>
    <row r="24">
      <c r="A24" s="7">
        <f>IF(Alumnas!A24="","",Alumnas!A24)</f>
        <v/>
      </c>
      <c r="B24" s="7">
        <f>IF($A24="","",Alumnas!B24&amp;"")</f>
        <v/>
      </c>
      <c r="C24" s="8">
        <f>IF($A24="","",SUMIFS(Ventas!$D:$D,Ventas!$B:$B,$A24)+SUMIFS(Ventas!$E:$E,Ventas!$B:$B,$A24))</f>
        <v/>
      </c>
      <c r="D24" s="8">
        <f>IF($A24="","",COUNTIFS(Asistencia!$C:$C,$A24,Asistencia!$D:$D,"Asistió")+IF(Paquetes!$G$2="Sí",COUNTIFS(Asistencia!$C:$C,$A24,Asistencia!$D:$D,"Faltó"),0)+IF(Paquetes!$G$3="Sí",COUNTIFS(Asistencia!$C:$C,$A24,Asistencia!$D:$D,"Canceló tarde"),0))</f>
        <v/>
      </c>
      <c r="E24" s="8">
        <f>IF($A24="","",C24-D24)</f>
        <v/>
      </c>
      <c r="F24" s="9">
        <f>IF($A24="","",SUMPRODUCT(MAX((Ventas!$B$2:$B$1001=$A24)*Ventas!$F$2:$F$1001)))</f>
        <v/>
      </c>
      <c r="G24" s="7">
        <f>IF($A24="","",IF(C24=0,"Sin paquete",IF(E24&lt;0,"Debe clases",IF(E24=0,"Sin clases",IF(AND(F24&gt;0,F24&lt;TODAY()),"Vencido",IF(E24&lt;=Paquetes!$G$4,"Por terminar","Activa"))))))</f>
        <v/>
      </c>
      <c r="H24" s="10">
        <f>IF($A24="","",SUMIFS(Ventas!$H:$H,Ventas!$B:$B,$A24,Ventas!$J:$J,"No"))</f>
        <v/>
      </c>
      <c r="I24" s="9">
        <f>IF($A24="","",IFERROR(SUMPRODUCT(MAX((Asistencia!$C$2:$C$5001=$A24)*(Asistencia!$D$2:$D$5001="Asistió")*Asistencia!$A$2:$A$5001)),"Revisa fechas"))</f>
        <v/>
      </c>
      <c r="J24" s="8">
        <f>IF(OR($A24="",NOT(ISNUMBER(I24))),"",IF(I24=0,"",TODAY()-I24))</f>
        <v/>
      </c>
    </row>
    <row r="25">
      <c r="A25" s="7">
        <f>IF(Alumnas!A25="","",Alumnas!A25)</f>
        <v/>
      </c>
      <c r="B25" s="7">
        <f>IF($A25="","",Alumnas!B25&amp;"")</f>
        <v/>
      </c>
      <c r="C25" s="8">
        <f>IF($A25="","",SUMIFS(Ventas!$D:$D,Ventas!$B:$B,$A25)+SUMIFS(Ventas!$E:$E,Ventas!$B:$B,$A25))</f>
        <v/>
      </c>
      <c r="D25" s="8">
        <f>IF($A25="","",COUNTIFS(Asistencia!$C:$C,$A25,Asistencia!$D:$D,"Asistió")+IF(Paquetes!$G$2="Sí",COUNTIFS(Asistencia!$C:$C,$A25,Asistencia!$D:$D,"Faltó"),0)+IF(Paquetes!$G$3="Sí",COUNTIFS(Asistencia!$C:$C,$A25,Asistencia!$D:$D,"Canceló tarde"),0))</f>
        <v/>
      </c>
      <c r="E25" s="8">
        <f>IF($A25="","",C25-D25)</f>
        <v/>
      </c>
      <c r="F25" s="9">
        <f>IF($A25="","",SUMPRODUCT(MAX((Ventas!$B$2:$B$1001=$A25)*Ventas!$F$2:$F$1001)))</f>
        <v/>
      </c>
      <c r="G25" s="7">
        <f>IF($A25="","",IF(C25=0,"Sin paquete",IF(E25&lt;0,"Debe clases",IF(E25=0,"Sin clases",IF(AND(F25&gt;0,F25&lt;TODAY()),"Vencido",IF(E25&lt;=Paquetes!$G$4,"Por terminar","Activa"))))))</f>
        <v/>
      </c>
      <c r="H25" s="10">
        <f>IF($A25="","",SUMIFS(Ventas!$H:$H,Ventas!$B:$B,$A25,Ventas!$J:$J,"No"))</f>
        <v/>
      </c>
      <c r="I25" s="9">
        <f>IF($A25="","",IFERROR(SUMPRODUCT(MAX((Asistencia!$C$2:$C$5001=$A25)*(Asistencia!$D$2:$D$5001="Asistió")*Asistencia!$A$2:$A$5001)),"Revisa fechas"))</f>
        <v/>
      </c>
      <c r="J25" s="8">
        <f>IF(OR($A25="",NOT(ISNUMBER(I25))),"",IF(I25=0,"",TODAY()-I25))</f>
        <v/>
      </c>
    </row>
    <row r="26">
      <c r="A26" s="7">
        <f>IF(Alumnas!A26="","",Alumnas!A26)</f>
        <v/>
      </c>
      <c r="B26" s="7">
        <f>IF($A26="","",Alumnas!B26&amp;"")</f>
        <v/>
      </c>
      <c r="C26" s="8">
        <f>IF($A26="","",SUMIFS(Ventas!$D:$D,Ventas!$B:$B,$A26)+SUMIFS(Ventas!$E:$E,Ventas!$B:$B,$A26))</f>
        <v/>
      </c>
      <c r="D26" s="8">
        <f>IF($A26="","",COUNTIFS(Asistencia!$C:$C,$A26,Asistencia!$D:$D,"Asistió")+IF(Paquetes!$G$2="Sí",COUNTIFS(Asistencia!$C:$C,$A26,Asistencia!$D:$D,"Faltó"),0)+IF(Paquetes!$G$3="Sí",COUNTIFS(Asistencia!$C:$C,$A26,Asistencia!$D:$D,"Canceló tarde"),0))</f>
        <v/>
      </c>
      <c r="E26" s="8">
        <f>IF($A26="","",C26-D26)</f>
        <v/>
      </c>
      <c r="F26" s="9">
        <f>IF($A26="","",SUMPRODUCT(MAX((Ventas!$B$2:$B$1001=$A26)*Ventas!$F$2:$F$1001)))</f>
        <v/>
      </c>
      <c r="G26" s="7">
        <f>IF($A26="","",IF(C26=0,"Sin paquete",IF(E26&lt;0,"Debe clases",IF(E26=0,"Sin clases",IF(AND(F26&gt;0,F26&lt;TODAY()),"Vencido",IF(E26&lt;=Paquetes!$G$4,"Por terminar","Activa"))))))</f>
        <v/>
      </c>
      <c r="H26" s="10">
        <f>IF($A26="","",SUMIFS(Ventas!$H:$H,Ventas!$B:$B,$A26,Ventas!$J:$J,"No"))</f>
        <v/>
      </c>
      <c r="I26" s="9">
        <f>IF($A26="","",IFERROR(SUMPRODUCT(MAX((Asistencia!$C$2:$C$5001=$A26)*(Asistencia!$D$2:$D$5001="Asistió")*Asistencia!$A$2:$A$5001)),"Revisa fechas"))</f>
        <v/>
      </c>
      <c r="J26" s="8">
        <f>IF(OR($A26="",NOT(ISNUMBER(I26))),"",IF(I26=0,"",TODAY()-I26))</f>
        <v/>
      </c>
    </row>
    <row r="27">
      <c r="A27" s="7">
        <f>IF(Alumnas!A27="","",Alumnas!A27)</f>
        <v/>
      </c>
      <c r="B27" s="7">
        <f>IF($A27="","",Alumnas!B27&amp;"")</f>
        <v/>
      </c>
      <c r="C27" s="8">
        <f>IF($A27="","",SUMIFS(Ventas!$D:$D,Ventas!$B:$B,$A27)+SUMIFS(Ventas!$E:$E,Ventas!$B:$B,$A27))</f>
        <v/>
      </c>
      <c r="D27" s="8">
        <f>IF($A27="","",COUNTIFS(Asistencia!$C:$C,$A27,Asistencia!$D:$D,"Asistió")+IF(Paquetes!$G$2="Sí",COUNTIFS(Asistencia!$C:$C,$A27,Asistencia!$D:$D,"Faltó"),0)+IF(Paquetes!$G$3="Sí",COUNTIFS(Asistencia!$C:$C,$A27,Asistencia!$D:$D,"Canceló tarde"),0))</f>
        <v/>
      </c>
      <c r="E27" s="8">
        <f>IF($A27="","",C27-D27)</f>
        <v/>
      </c>
      <c r="F27" s="9">
        <f>IF($A27="","",SUMPRODUCT(MAX((Ventas!$B$2:$B$1001=$A27)*Ventas!$F$2:$F$1001)))</f>
        <v/>
      </c>
      <c r="G27" s="7">
        <f>IF($A27="","",IF(C27=0,"Sin paquete",IF(E27&lt;0,"Debe clases",IF(E27=0,"Sin clases",IF(AND(F27&gt;0,F27&lt;TODAY()),"Vencido",IF(E27&lt;=Paquetes!$G$4,"Por terminar","Activa"))))))</f>
        <v/>
      </c>
      <c r="H27" s="10">
        <f>IF($A27="","",SUMIFS(Ventas!$H:$H,Ventas!$B:$B,$A27,Ventas!$J:$J,"No"))</f>
        <v/>
      </c>
      <c r="I27" s="9">
        <f>IF($A27="","",IFERROR(SUMPRODUCT(MAX((Asistencia!$C$2:$C$5001=$A27)*(Asistencia!$D$2:$D$5001="Asistió")*Asistencia!$A$2:$A$5001)),"Revisa fechas"))</f>
        <v/>
      </c>
      <c r="J27" s="8">
        <f>IF(OR($A27="",NOT(ISNUMBER(I27))),"",IF(I27=0,"",TODAY()-I27))</f>
        <v/>
      </c>
    </row>
    <row r="28">
      <c r="A28" s="7">
        <f>IF(Alumnas!A28="","",Alumnas!A28)</f>
        <v/>
      </c>
      <c r="B28" s="7">
        <f>IF($A28="","",Alumnas!B28&amp;"")</f>
        <v/>
      </c>
      <c r="C28" s="8">
        <f>IF($A28="","",SUMIFS(Ventas!$D:$D,Ventas!$B:$B,$A28)+SUMIFS(Ventas!$E:$E,Ventas!$B:$B,$A28))</f>
        <v/>
      </c>
      <c r="D28" s="8">
        <f>IF($A28="","",COUNTIFS(Asistencia!$C:$C,$A28,Asistencia!$D:$D,"Asistió")+IF(Paquetes!$G$2="Sí",COUNTIFS(Asistencia!$C:$C,$A28,Asistencia!$D:$D,"Faltó"),0)+IF(Paquetes!$G$3="Sí",COUNTIFS(Asistencia!$C:$C,$A28,Asistencia!$D:$D,"Canceló tarde"),0))</f>
        <v/>
      </c>
      <c r="E28" s="8">
        <f>IF($A28="","",C28-D28)</f>
        <v/>
      </c>
      <c r="F28" s="9">
        <f>IF($A28="","",SUMPRODUCT(MAX((Ventas!$B$2:$B$1001=$A28)*Ventas!$F$2:$F$1001)))</f>
        <v/>
      </c>
      <c r="G28" s="7">
        <f>IF($A28="","",IF(C28=0,"Sin paquete",IF(E28&lt;0,"Debe clases",IF(E28=0,"Sin clases",IF(AND(F28&gt;0,F28&lt;TODAY()),"Vencido",IF(E28&lt;=Paquetes!$G$4,"Por terminar","Activa"))))))</f>
        <v/>
      </c>
      <c r="H28" s="10">
        <f>IF($A28="","",SUMIFS(Ventas!$H:$H,Ventas!$B:$B,$A28,Ventas!$J:$J,"No"))</f>
        <v/>
      </c>
      <c r="I28" s="9">
        <f>IF($A28="","",IFERROR(SUMPRODUCT(MAX((Asistencia!$C$2:$C$5001=$A28)*(Asistencia!$D$2:$D$5001="Asistió")*Asistencia!$A$2:$A$5001)),"Revisa fechas"))</f>
        <v/>
      </c>
      <c r="J28" s="8">
        <f>IF(OR($A28="",NOT(ISNUMBER(I28))),"",IF(I28=0,"",TODAY()-I28))</f>
        <v/>
      </c>
    </row>
    <row r="29">
      <c r="A29" s="7">
        <f>IF(Alumnas!A29="","",Alumnas!A29)</f>
        <v/>
      </c>
      <c r="B29" s="7">
        <f>IF($A29="","",Alumnas!B29&amp;"")</f>
        <v/>
      </c>
      <c r="C29" s="8">
        <f>IF($A29="","",SUMIFS(Ventas!$D:$D,Ventas!$B:$B,$A29)+SUMIFS(Ventas!$E:$E,Ventas!$B:$B,$A29))</f>
        <v/>
      </c>
      <c r="D29" s="8">
        <f>IF($A29="","",COUNTIFS(Asistencia!$C:$C,$A29,Asistencia!$D:$D,"Asistió")+IF(Paquetes!$G$2="Sí",COUNTIFS(Asistencia!$C:$C,$A29,Asistencia!$D:$D,"Faltó"),0)+IF(Paquetes!$G$3="Sí",COUNTIFS(Asistencia!$C:$C,$A29,Asistencia!$D:$D,"Canceló tarde"),0))</f>
        <v/>
      </c>
      <c r="E29" s="8">
        <f>IF($A29="","",C29-D29)</f>
        <v/>
      </c>
      <c r="F29" s="9">
        <f>IF($A29="","",SUMPRODUCT(MAX((Ventas!$B$2:$B$1001=$A29)*Ventas!$F$2:$F$1001)))</f>
        <v/>
      </c>
      <c r="G29" s="7">
        <f>IF($A29="","",IF(C29=0,"Sin paquete",IF(E29&lt;0,"Debe clases",IF(E29=0,"Sin clases",IF(AND(F29&gt;0,F29&lt;TODAY()),"Vencido",IF(E29&lt;=Paquetes!$G$4,"Por terminar","Activa"))))))</f>
        <v/>
      </c>
      <c r="H29" s="10">
        <f>IF($A29="","",SUMIFS(Ventas!$H:$H,Ventas!$B:$B,$A29,Ventas!$J:$J,"No"))</f>
        <v/>
      </c>
      <c r="I29" s="9">
        <f>IF($A29="","",IFERROR(SUMPRODUCT(MAX((Asistencia!$C$2:$C$5001=$A29)*(Asistencia!$D$2:$D$5001="Asistió")*Asistencia!$A$2:$A$5001)),"Revisa fechas"))</f>
        <v/>
      </c>
      <c r="J29" s="8">
        <f>IF(OR($A29="",NOT(ISNUMBER(I29))),"",IF(I29=0,"",TODAY()-I29))</f>
        <v/>
      </c>
    </row>
    <row r="30">
      <c r="A30" s="7">
        <f>IF(Alumnas!A30="","",Alumnas!A30)</f>
        <v/>
      </c>
      <c r="B30" s="7">
        <f>IF($A30="","",Alumnas!B30&amp;"")</f>
        <v/>
      </c>
      <c r="C30" s="8">
        <f>IF($A30="","",SUMIFS(Ventas!$D:$D,Ventas!$B:$B,$A30)+SUMIFS(Ventas!$E:$E,Ventas!$B:$B,$A30))</f>
        <v/>
      </c>
      <c r="D30" s="8">
        <f>IF($A30="","",COUNTIFS(Asistencia!$C:$C,$A30,Asistencia!$D:$D,"Asistió")+IF(Paquetes!$G$2="Sí",COUNTIFS(Asistencia!$C:$C,$A30,Asistencia!$D:$D,"Faltó"),0)+IF(Paquetes!$G$3="Sí",COUNTIFS(Asistencia!$C:$C,$A30,Asistencia!$D:$D,"Canceló tarde"),0))</f>
        <v/>
      </c>
      <c r="E30" s="8">
        <f>IF($A30="","",C30-D30)</f>
        <v/>
      </c>
      <c r="F30" s="9">
        <f>IF($A30="","",SUMPRODUCT(MAX((Ventas!$B$2:$B$1001=$A30)*Ventas!$F$2:$F$1001)))</f>
        <v/>
      </c>
      <c r="G30" s="7">
        <f>IF($A30="","",IF(C30=0,"Sin paquete",IF(E30&lt;0,"Debe clases",IF(E30=0,"Sin clases",IF(AND(F30&gt;0,F30&lt;TODAY()),"Vencido",IF(E30&lt;=Paquetes!$G$4,"Por terminar","Activa"))))))</f>
        <v/>
      </c>
      <c r="H30" s="10">
        <f>IF($A30="","",SUMIFS(Ventas!$H:$H,Ventas!$B:$B,$A30,Ventas!$J:$J,"No"))</f>
        <v/>
      </c>
      <c r="I30" s="9">
        <f>IF($A30="","",IFERROR(SUMPRODUCT(MAX((Asistencia!$C$2:$C$5001=$A30)*(Asistencia!$D$2:$D$5001="Asistió")*Asistencia!$A$2:$A$5001)),"Revisa fechas"))</f>
        <v/>
      </c>
      <c r="J30" s="8">
        <f>IF(OR($A30="",NOT(ISNUMBER(I30))),"",IF(I30=0,"",TODAY()-I30))</f>
        <v/>
      </c>
    </row>
    <row r="31">
      <c r="A31" s="7">
        <f>IF(Alumnas!A31="","",Alumnas!A31)</f>
        <v/>
      </c>
      <c r="B31" s="7">
        <f>IF($A31="","",Alumnas!B31&amp;"")</f>
        <v/>
      </c>
      <c r="C31" s="8">
        <f>IF($A31="","",SUMIFS(Ventas!$D:$D,Ventas!$B:$B,$A31)+SUMIFS(Ventas!$E:$E,Ventas!$B:$B,$A31))</f>
        <v/>
      </c>
      <c r="D31" s="8">
        <f>IF($A31="","",COUNTIFS(Asistencia!$C:$C,$A31,Asistencia!$D:$D,"Asistió")+IF(Paquetes!$G$2="Sí",COUNTIFS(Asistencia!$C:$C,$A31,Asistencia!$D:$D,"Faltó"),0)+IF(Paquetes!$G$3="Sí",COUNTIFS(Asistencia!$C:$C,$A31,Asistencia!$D:$D,"Canceló tarde"),0))</f>
        <v/>
      </c>
      <c r="E31" s="8">
        <f>IF($A31="","",C31-D31)</f>
        <v/>
      </c>
      <c r="F31" s="9">
        <f>IF($A31="","",SUMPRODUCT(MAX((Ventas!$B$2:$B$1001=$A31)*Ventas!$F$2:$F$1001)))</f>
        <v/>
      </c>
      <c r="G31" s="7">
        <f>IF($A31="","",IF(C31=0,"Sin paquete",IF(E31&lt;0,"Debe clases",IF(E31=0,"Sin clases",IF(AND(F31&gt;0,F31&lt;TODAY()),"Vencido",IF(E31&lt;=Paquetes!$G$4,"Por terminar","Activa"))))))</f>
        <v/>
      </c>
      <c r="H31" s="10">
        <f>IF($A31="","",SUMIFS(Ventas!$H:$H,Ventas!$B:$B,$A31,Ventas!$J:$J,"No"))</f>
        <v/>
      </c>
      <c r="I31" s="9">
        <f>IF($A31="","",IFERROR(SUMPRODUCT(MAX((Asistencia!$C$2:$C$5001=$A31)*(Asistencia!$D$2:$D$5001="Asistió")*Asistencia!$A$2:$A$5001)),"Revisa fechas"))</f>
        <v/>
      </c>
      <c r="J31" s="8">
        <f>IF(OR($A31="",NOT(ISNUMBER(I31))),"",IF(I31=0,"",TODAY()-I31))</f>
        <v/>
      </c>
    </row>
    <row r="32">
      <c r="A32" s="7">
        <f>IF(Alumnas!A32="","",Alumnas!A32)</f>
        <v/>
      </c>
      <c r="B32" s="7">
        <f>IF($A32="","",Alumnas!B32&amp;"")</f>
        <v/>
      </c>
      <c r="C32" s="8">
        <f>IF($A32="","",SUMIFS(Ventas!$D:$D,Ventas!$B:$B,$A32)+SUMIFS(Ventas!$E:$E,Ventas!$B:$B,$A32))</f>
        <v/>
      </c>
      <c r="D32" s="8">
        <f>IF($A32="","",COUNTIFS(Asistencia!$C:$C,$A32,Asistencia!$D:$D,"Asistió")+IF(Paquetes!$G$2="Sí",COUNTIFS(Asistencia!$C:$C,$A32,Asistencia!$D:$D,"Faltó"),0)+IF(Paquetes!$G$3="Sí",COUNTIFS(Asistencia!$C:$C,$A32,Asistencia!$D:$D,"Canceló tarde"),0))</f>
        <v/>
      </c>
      <c r="E32" s="8">
        <f>IF($A32="","",C32-D32)</f>
        <v/>
      </c>
      <c r="F32" s="9">
        <f>IF($A32="","",SUMPRODUCT(MAX((Ventas!$B$2:$B$1001=$A32)*Ventas!$F$2:$F$1001)))</f>
        <v/>
      </c>
      <c r="G32" s="7">
        <f>IF($A32="","",IF(C32=0,"Sin paquete",IF(E32&lt;0,"Debe clases",IF(E32=0,"Sin clases",IF(AND(F32&gt;0,F32&lt;TODAY()),"Vencido",IF(E32&lt;=Paquetes!$G$4,"Por terminar","Activa"))))))</f>
        <v/>
      </c>
      <c r="H32" s="10">
        <f>IF($A32="","",SUMIFS(Ventas!$H:$H,Ventas!$B:$B,$A32,Ventas!$J:$J,"No"))</f>
        <v/>
      </c>
      <c r="I32" s="9">
        <f>IF($A32="","",IFERROR(SUMPRODUCT(MAX((Asistencia!$C$2:$C$5001=$A32)*(Asistencia!$D$2:$D$5001="Asistió")*Asistencia!$A$2:$A$5001)),"Revisa fechas"))</f>
        <v/>
      </c>
      <c r="J32" s="8">
        <f>IF(OR($A32="",NOT(ISNUMBER(I32))),"",IF(I32=0,"",TODAY()-I32))</f>
        <v/>
      </c>
    </row>
    <row r="33">
      <c r="A33" s="7">
        <f>IF(Alumnas!A33="","",Alumnas!A33)</f>
        <v/>
      </c>
      <c r="B33" s="7">
        <f>IF($A33="","",Alumnas!B33&amp;"")</f>
        <v/>
      </c>
      <c r="C33" s="8">
        <f>IF($A33="","",SUMIFS(Ventas!$D:$D,Ventas!$B:$B,$A33)+SUMIFS(Ventas!$E:$E,Ventas!$B:$B,$A33))</f>
        <v/>
      </c>
      <c r="D33" s="8">
        <f>IF($A33="","",COUNTIFS(Asistencia!$C:$C,$A33,Asistencia!$D:$D,"Asistió")+IF(Paquetes!$G$2="Sí",COUNTIFS(Asistencia!$C:$C,$A33,Asistencia!$D:$D,"Faltó"),0)+IF(Paquetes!$G$3="Sí",COUNTIFS(Asistencia!$C:$C,$A33,Asistencia!$D:$D,"Canceló tarde"),0))</f>
        <v/>
      </c>
      <c r="E33" s="8">
        <f>IF($A33="","",C33-D33)</f>
        <v/>
      </c>
      <c r="F33" s="9">
        <f>IF($A33="","",SUMPRODUCT(MAX((Ventas!$B$2:$B$1001=$A33)*Ventas!$F$2:$F$1001)))</f>
        <v/>
      </c>
      <c r="G33" s="7">
        <f>IF($A33="","",IF(C33=0,"Sin paquete",IF(E33&lt;0,"Debe clases",IF(E33=0,"Sin clases",IF(AND(F33&gt;0,F33&lt;TODAY()),"Vencido",IF(E33&lt;=Paquetes!$G$4,"Por terminar","Activa"))))))</f>
        <v/>
      </c>
      <c r="H33" s="10">
        <f>IF($A33="","",SUMIFS(Ventas!$H:$H,Ventas!$B:$B,$A33,Ventas!$J:$J,"No"))</f>
        <v/>
      </c>
      <c r="I33" s="9">
        <f>IF($A33="","",IFERROR(SUMPRODUCT(MAX((Asistencia!$C$2:$C$5001=$A33)*(Asistencia!$D$2:$D$5001="Asistió")*Asistencia!$A$2:$A$5001)),"Revisa fechas"))</f>
        <v/>
      </c>
      <c r="J33" s="8">
        <f>IF(OR($A33="",NOT(ISNUMBER(I33))),"",IF(I33=0,"",TODAY()-I33))</f>
        <v/>
      </c>
    </row>
    <row r="34">
      <c r="A34" s="7">
        <f>IF(Alumnas!A34="","",Alumnas!A34)</f>
        <v/>
      </c>
      <c r="B34" s="7">
        <f>IF($A34="","",Alumnas!B34&amp;"")</f>
        <v/>
      </c>
      <c r="C34" s="8">
        <f>IF($A34="","",SUMIFS(Ventas!$D:$D,Ventas!$B:$B,$A34)+SUMIFS(Ventas!$E:$E,Ventas!$B:$B,$A34))</f>
        <v/>
      </c>
      <c r="D34" s="8">
        <f>IF($A34="","",COUNTIFS(Asistencia!$C:$C,$A34,Asistencia!$D:$D,"Asistió")+IF(Paquetes!$G$2="Sí",COUNTIFS(Asistencia!$C:$C,$A34,Asistencia!$D:$D,"Faltó"),0)+IF(Paquetes!$G$3="Sí",COUNTIFS(Asistencia!$C:$C,$A34,Asistencia!$D:$D,"Canceló tarde"),0))</f>
        <v/>
      </c>
      <c r="E34" s="8">
        <f>IF($A34="","",C34-D34)</f>
        <v/>
      </c>
      <c r="F34" s="9">
        <f>IF($A34="","",SUMPRODUCT(MAX((Ventas!$B$2:$B$1001=$A34)*Ventas!$F$2:$F$1001)))</f>
        <v/>
      </c>
      <c r="G34" s="7">
        <f>IF($A34="","",IF(C34=0,"Sin paquete",IF(E34&lt;0,"Debe clases",IF(E34=0,"Sin clases",IF(AND(F34&gt;0,F34&lt;TODAY()),"Vencido",IF(E34&lt;=Paquetes!$G$4,"Por terminar","Activa"))))))</f>
        <v/>
      </c>
      <c r="H34" s="10">
        <f>IF($A34="","",SUMIFS(Ventas!$H:$H,Ventas!$B:$B,$A34,Ventas!$J:$J,"No"))</f>
        <v/>
      </c>
      <c r="I34" s="9">
        <f>IF($A34="","",IFERROR(SUMPRODUCT(MAX((Asistencia!$C$2:$C$5001=$A34)*(Asistencia!$D$2:$D$5001="Asistió")*Asistencia!$A$2:$A$5001)),"Revisa fechas"))</f>
        <v/>
      </c>
      <c r="J34" s="8">
        <f>IF(OR($A34="",NOT(ISNUMBER(I34))),"",IF(I34=0,"",TODAY()-I34))</f>
        <v/>
      </c>
    </row>
    <row r="35">
      <c r="A35" s="7">
        <f>IF(Alumnas!A35="","",Alumnas!A35)</f>
        <v/>
      </c>
      <c r="B35" s="7">
        <f>IF($A35="","",Alumnas!B35&amp;"")</f>
        <v/>
      </c>
      <c r="C35" s="8">
        <f>IF($A35="","",SUMIFS(Ventas!$D:$D,Ventas!$B:$B,$A35)+SUMIFS(Ventas!$E:$E,Ventas!$B:$B,$A35))</f>
        <v/>
      </c>
      <c r="D35" s="8">
        <f>IF($A35="","",COUNTIFS(Asistencia!$C:$C,$A35,Asistencia!$D:$D,"Asistió")+IF(Paquetes!$G$2="Sí",COUNTIFS(Asistencia!$C:$C,$A35,Asistencia!$D:$D,"Faltó"),0)+IF(Paquetes!$G$3="Sí",COUNTIFS(Asistencia!$C:$C,$A35,Asistencia!$D:$D,"Canceló tarde"),0))</f>
        <v/>
      </c>
      <c r="E35" s="8">
        <f>IF($A35="","",C35-D35)</f>
        <v/>
      </c>
      <c r="F35" s="9">
        <f>IF($A35="","",SUMPRODUCT(MAX((Ventas!$B$2:$B$1001=$A35)*Ventas!$F$2:$F$1001)))</f>
        <v/>
      </c>
      <c r="G35" s="7">
        <f>IF($A35="","",IF(C35=0,"Sin paquete",IF(E35&lt;0,"Debe clases",IF(E35=0,"Sin clases",IF(AND(F35&gt;0,F35&lt;TODAY()),"Vencido",IF(E35&lt;=Paquetes!$G$4,"Por terminar","Activa"))))))</f>
        <v/>
      </c>
      <c r="H35" s="10">
        <f>IF($A35="","",SUMIFS(Ventas!$H:$H,Ventas!$B:$B,$A35,Ventas!$J:$J,"No"))</f>
        <v/>
      </c>
      <c r="I35" s="9">
        <f>IF($A35="","",IFERROR(SUMPRODUCT(MAX((Asistencia!$C$2:$C$5001=$A35)*(Asistencia!$D$2:$D$5001="Asistió")*Asistencia!$A$2:$A$5001)),"Revisa fechas"))</f>
        <v/>
      </c>
      <c r="J35" s="8">
        <f>IF(OR($A35="",NOT(ISNUMBER(I35))),"",IF(I35=0,"",TODAY()-I35))</f>
        <v/>
      </c>
    </row>
    <row r="36">
      <c r="A36" s="7">
        <f>IF(Alumnas!A36="","",Alumnas!A36)</f>
        <v/>
      </c>
      <c r="B36" s="7">
        <f>IF($A36="","",Alumnas!B36&amp;"")</f>
        <v/>
      </c>
      <c r="C36" s="8">
        <f>IF($A36="","",SUMIFS(Ventas!$D:$D,Ventas!$B:$B,$A36)+SUMIFS(Ventas!$E:$E,Ventas!$B:$B,$A36))</f>
        <v/>
      </c>
      <c r="D36" s="8">
        <f>IF($A36="","",COUNTIFS(Asistencia!$C:$C,$A36,Asistencia!$D:$D,"Asistió")+IF(Paquetes!$G$2="Sí",COUNTIFS(Asistencia!$C:$C,$A36,Asistencia!$D:$D,"Faltó"),0)+IF(Paquetes!$G$3="Sí",COUNTIFS(Asistencia!$C:$C,$A36,Asistencia!$D:$D,"Canceló tarde"),0))</f>
        <v/>
      </c>
      <c r="E36" s="8">
        <f>IF($A36="","",C36-D36)</f>
        <v/>
      </c>
      <c r="F36" s="9">
        <f>IF($A36="","",SUMPRODUCT(MAX((Ventas!$B$2:$B$1001=$A36)*Ventas!$F$2:$F$1001)))</f>
        <v/>
      </c>
      <c r="G36" s="7">
        <f>IF($A36="","",IF(C36=0,"Sin paquete",IF(E36&lt;0,"Debe clases",IF(E36=0,"Sin clases",IF(AND(F36&gt;0,F36&lt;TODAY()),"Vencido",IF(E36&lt;=Paquetes!$G$4,"Por terminar","Activa"))))))</f>
        <v/>
      </c>
      <c r="H36" s="10">
        <f>IF($A36="","",SUMIFS(Ventas!$H:$H,Ventas!$B:$B,$A36,Ventas!$J:$J,"No"))</f>
        <v/>
      </c>
      <c r="I36" s="9">
        <f>IF($A36="","",IFERROR(SUMPRODUCT(MAX((Asistencia!$C$2:$C$5001=$A36)*(Asistencia!$D$2:$D$5001="Asistió")*Asistencia!$A$2:$A$5001)),"Revisa fechas"))</f>
        <v/>
      </c>
      <c r="J36" s="8">
        <f>IF(OR($A36="",NOT(ISNUMBER(I36))),"",IF(I36=0,"",TODAY()-I36))</f>
        <v/>
      </c>
    </row>
    <row r="37">
      <c r="A37" s="7">
        <f>IF(Alumnas!A37="","",Alumnas!A37)</f>
        <v/>
      </c>
      <c r="B37" s="7">
        <f>IF($A37="","",Alumnas!B37&amp;"")</f>
        <v/>
      </c>
      <c r="C37" s="8">
        <f>IF($A37="","",SUMIFS(Ventas!$D:$D,Ventas!$B:$B,$A37)+SUMIFS(Ventas!$E:$E,Ventas!$B:$B,$A37))</f>
        <v/>
      </c>
      <c r="D37" s="8">
        <f>IF($A37="","",COUNTIFS(Asistencia!$C:$C,$A37,Asistencia!$D:$D,"Asistió")+IF(Paquetes!$G$2="Sí",COUNTIFS(Asistencia!$C:$C,$A37,Asistencia!$D:$D,"Faltó"),0)+IF(Paquetes!$G$3="Sí",COUNTIFS(Asistencia!$C:$C,$A37,Asistencia!$D:$D,"Canceló tarde"),0))</f>
        <v/>
      </c>
      <c r="E37" s="8">
        <f>IF($A37="","",C37-D37)</f>
        <v/>
      </c>
      <c r="F37" s="9">
        <f>IF($A37="","",SUMPRODUCT(MAX((Ventas!$B$2:$B$1001=$A37)*Ventas!$F$2:$F$1001)))</f>
        <v/>
      </c>
      <c r="G37" s="7">
        <f>IF($A37="","",IF(C37=0,"Sin paquete",IF(E37&lt;0,"Debe clases",IF(E37=0,"Sin clases",IF(AND(F37&gt;0,F37&lt;TODAY()),"Vencido",IF(E37&lt;=Paquetes!$G$4,"Por terminar","Activa"))))))</f>
        <v/>
      </c>
      <c r="H37" s="10">
        <f>IF($A37="","",SUMIFS(Ventas!$H:$H,Ventas!$B:$B,$A37,Ventas!$J:$J,"No"))</f>
        <v/>
      </c>
      <c r="I37" s="9">
        <f>IF($A37="","",IFERROR(SUMPRODUCT(MAX((Asistencia!$C$2:$C$5001=$A37)*(Asistencia!$D$2:$D$5001="Asistió")*Asistencia!$A$2:$A$5001)),"Revisa fechas"))</f>
        <v/>
      </c>
      <c r="J37" s="8">
        <f>IF(OR($A37="",NOT(ISNUMBER(I37))),"",IF(I37=0,"",TODAY()-I37))</f>
        <v/>
      </c>
    </row>
    <row r="38">
      <c r="A38" s="7">
        <f>IF(Alumnas!A38="","",Alumnas!A38)</f>
        <v/>
      </c>
      <c r="B38" s="7">
        <f>IF($A38="","",Alumnas!B38&amp;"")</f>
        <v/>
      </c>
      <c r="C38" s="8">
        <f>IF($A38="","",SUMIFS(Ventas!$D:$D,Ventas!$B:$B,$A38)+SUMIFS(Ventas!$E:$E,Ventas!$B:$B,$A38))</f>
        <v/>
      </c>
      <c r="D38" s="8">
        <f>IF($A38="","",COUNTIFS(Asistencia!$C:$C,$A38,Asistencia!$D:$D,"Asistió")+IF(Paquetes!$G$2="Sí",COUNTIFS(Asistencia!$C:$C,$A38,Asistencia!$D:$D,"Faltó"),0)+IF(Paquetes!$G$3="Sí",COUNTIFS(Asistencia!$C:$C,$A38,Asistencia!$D:$D,"Canceló tarde"),0))</f>
        <v/>
      </c>
      <c r="E38" s="8">
        <f>IF($A38="","",C38-D38)</f>
        <v/>
      </c>
      <c r="F38" s="9">
        <f>IF($A38="","",SUMPRODUCT(MAX((Ventas!$B$2:$B$1001=$A38)*Ventas!$F$2:$F$1001)))</f>
        <v/>
      </c>
      <c r="G38" s="7">
        <f>IF($A38="","",IF(C38=0,"Sin paquete",IF(E38&lt;0,"Debe clases",IF(E38=0,"Sin clases",IF(AND(F38&gt;0,F38&lt;TODAY()),"Vencido",IF(E38&lt;=Paquetes!$G$4,"Por terminar","Activa"))))))</f>
        <v/>
      </c>
      <c r="H38" s="10">
        <f>IF($A38="","",SUMIFS(Ventas!$H:$H,Ventas!$B:$B,$A38,Ventas!$J:$J,"No"))</f>
        <v/>
      </c>
      <c r="I38" s="9">
        <f>IF($A38="","",IFERROR(SUMPRODUCT(MAX((Asistencia!$C$2:$C$5001=$A38)*(Asistencia!$D$2:$D$5001="Asistió")*Asistencia!$A$2:$A$5001)),"Revisa fechas"))</f>
        <v/>
      </c>
      <c r="J38" s="8">
        <f>IF(OR($A38="",NOT(ISNUMBER(I38))),"",IF(I38=0,"",TODAY()-I38))</f>
        <v/>
      </c>
    </row>
    <row r="39">
      <c r="A39" s="7">
        <f>IF(Alumnas!A39="","",Alumnas!A39)</f>
        <v/>
      </c>
      <c r="B39" s="7">
        <f>IF($A39="","",Alumnas!B39&amp;"")</f>
        <v/>
      </c>
      <c r="C39" s="8">
        <f>IF($A39="","",SUMIFS(Ventas!$D:$D,Ventas!$B:$B,$A39)+SUMIFS(Ventas!$E:$E,Ventas!$B:$B,$A39))</f>
        <v/>
      </c>
      <c r="D39" s="8">
        <f>IF($A39="","",COUNTIFS(Asistencia!$C:$C,$A39,Asistencia!$D:$D,"Asistió")+IF(Paquetes!$G$2="Sí",COUNTIFS(Asistencia!$C:$C,$A39,Asistencia!$D:$D,"Faltó"),0)+IF(Paquetes!$G$3="Sí",COUNTIFS(Asistencia!$C:$C,$A39,Asistencia!$D:$D,"Canceló tarde"),0))</f>
        <v/>
      </c>
      <c r="E39" s="8">
        <f>IF($A39="","",C39-D39)</f>
        <v/>
      </c>
      <c r="F39" s="9">
        <f>IF($A39="","",SUMPRODUCT(MAX((Ventas!$B$2:$B$1001=$A39)*Ventas!$F$2:$F$1001)))</f>
        <v/>
      </c>
      <c r="G39" s="7">
        <f>IF($A39="","",IF(C39=0,"Sin paquete",IF(E39&lt;0,"Debe clases",IF(E39=0,"Sin clases",IF(AND(F39&gt;0,F39&lt;TODAY()),"Vencido",IF(E39&lt;=Paquetes!$G$4,"Por terminar","Activa"))))))</f>
        <v/>
      </c>
      <c r="H39" s="10">
        <f>IF($A39="","",SUMIFS(Ventas!$H:$H,Ventas!$B:$B,$A39,Ventas!$J:$J,"No"))</f>
        <v/>
      </c>
      <c r="I39" s="9">
        <f>IF($A39="","",IFERROR(SUMPRODUCT(MAX((Asistencia!$C$2:$C$5001=$A39)*(Asistencia!$D$2:$D$5001="Asistió")*Asistencia!$A$2:$A$5001)),"Revisa fechas"))</f>
        <v/>
      </c>
      <c r="J39" s="8">
        <f>IF(OR($A39="",NOT(ISNUMBER(I39))),"",IF(I39=0,"",TODAY()-I39))</f>
        <v/>
      </c>
    </row>
    <row r="40">
      <c r="A40" s="7">
        <f>IF(Alumnas!A40="","",Alumnas!A40)</f>
        <v/>
      </c>
      <c r="B40" s="7">
        <f>IF($A40="","",Alumnas!B40&amp;"")</f>
        <v/>
      </c>
      <c r="C40" s="8">
        <f>IF($A40="","",SUMIFS(Ventas!$D:$D,Ventas!$B:$B,$A40)+SUMIFS(Ventas!$E:$E,Ventas!$B:$B,$A40))</f>
        <v/>
      </c>
      <c r="D40" s="8">
        <f>IF($A40="","",COUNTIFS(Asistencia!$C:$C,$A40,Asistencia!$D:$D,"Asistió")+IF(Paquetes!$G$2="Sí",COUNTIFS(Asistencia!$C:$C,$A40,Asistencia!$D:$D,"Faltó"),0)+IF(Paquetes!$G$3="Sí",COUNTIFS(Asistencia!$C:$C,$A40,Asistencia!$D:$D,"Canceló tarde"),0))</f>
        <v/>
      </c>
      <c r="E40" s="8">
        <f>IF($A40="","",C40-D40)</f>
        <v/>
      </c>
      <c r="F40" s="9">
        <f>IF($A40="","",SUMPRODUCT(MAX((Ventas!$B$2:$B$1001=$A40)*Ventas!$F$2:$F$1001)))</f>
        <v/>
      </c>
      <c r="G40" s="7">
        <f>IF($A40="","",IF(C40=0,"Sin paquete",IF(E40&lt;0,"Debe clases",IF(E40=0,"Sin clases",IF(AND(F40&gt;0,F40&lt;TODAY()),"Vencido",IF(E40&lt;=Paquetes!$G$4,"Por terminar","Activa"))))))</f>
        <v/>
      </c>
      <c r="H40" s="10">
        <f>IF($A40="","",SUMIFS(Ventas!$H:$H,Ventas!$B:$B,$A40,Ventas!$J:$J,"No"))</f>
        <v/>
      </c>
      <c r="I40" s="9">
        <f>IF($A40="","",IFERROR(SUMPRODUCT(MAX((Asistencia!$C$2:$C$5001=$A40)*(Asistencia!$D$2:$D$5001="Asistió")*Asistencia!$A$2:$A$5001)),"Revisa fechas"))</f>
        <v/>
      </c>
      <c r="J40" s="8">
        <f>IF(OR($A40="",NOT(ISNUMBER(I40))),"",IF(I40=0,"",TODAY()-I40))</f>
        <v/>
      </c>
    </row>
    <row r="41">
      <c r="A41" s="7">
        <f>IF(Alumnas!A41="","",Alumnas!A41)</f>
        <v/>
      </c>
      <c r="B41" s="7">
        <f>IF($A41="","",Alumnas!B41&amp;"")</f>
        <v/>
      </c>
      <c r="C41" s="8">
        <f>IF($A41="","",SUMIFS(Ventas!$D:$D,Ventas!$B:$B,$A41)+SUMIFS(Ventas!$E:$E,Ventas!$B:$B,$A41))</f>
        <v/>
      </c>
      <c r="D41" s="8">
        <f>IF($A41="","",COUNTIFS(Asistencia!$C:$C,$A41,Asistencia!$D:$D,"Asistió")+IF(Paquetes!$G$2="Sí",COUNTIFS(Asistencia!$C:$C,$A41,Asistencia!$D:$D,"Faltó"),0)+IF(Paquetes!$G$3="Sí",COUNTIFS(Asistencia!$C:$C,$A41,Asistencia!$D:$D,"Canceló tarde"),0))</f>
        <v/>
      </c>
      <c r="E41" s="8">
        <f>IF($A41="","",C41-D41)</f>
        <v/>
      </c>
      <c r="F41" s="9">
        <f>IF($A41="","",SUMPRODUCT(MAX((Ventas!$B$2:$B$1001=$A41)*Ventas!$F$2:$F$1001)))</f>
        <v/>
      </c>
      <c r="G41" s="7">
        <f>IF($A41="","",IF(C41=0,"Sin paquete",IF(E41&lt;0,"Debe clases",IF(E41=0,"Sin clases",IF(AND(F41&gt;0,F41&lt;TODAY()),"Vencido",IF(E41&lt;=Paquetes!$G$4,"Por terminar","Activa"))))))</f>
        <v/>
      </c>
      <c r="H41" s="10">
        <f>IF($A41="","",SUMIFS(Ventas!$H:$H,Ventas!$B:$B,$A41,Ventas!$J:$J,"No"))</f>
        <v/>
      </c>
      <c r="I41" s="9">
        <f>IF($A41="","",IFERROR(SUMPRODUCT(MAX((Asistencia!$C$2:$C$5001=$A41)*(Asistencia!$D$2:$D$5001="Asistió")*Asistencia!$A$2:$A$5001)),"Revisa fechas"))</f>
        <v/>
      </c>
      <c r="J41" s="8">
        <f>IF(OR($A41="",NOT(ISNUMBER(I41))),"",IF(I41=0,"",TODAY()-I41))</f>
        <v/>
      </c>
    </row>
    <row r="42">
      <c r="A42" s="7">
        <f>IF(Alumnas!A42="","",Alumnas!A42)</f>
        <v/>
      </c>
      <c r="B42" s="7">
        <f>IF($A42="","",Alumnas!B42&amp;"")</f>
        <v/>
      </c>
      <c r="C42" s="8">
        <f>IF($A42="","",SUMIFS(Ventas!$D:$D,Ventas!$B:$B,$A42)+SUMIFS(Ventas!$E:$E,Ventas!$B:$B,$A42))</f>
        <v/>
      </c>
      <c r="D42" s="8">
        <f>IF($A42="","",COUNTIFS(Asistencia!$C:$C,$A42,Asistencia!$D:$D,"Asistió")+IF(Paquetes!$G$2="Sí",COUNTIFS(Asistencia!$C:$C,$A42,Asistencia!$D:$D,"Faltó"),0)+IF(Paquetes!$G$3="Sí",COUNTIFS(Asistencia!$C:$C,$A42,Asistencia!$D:$D,"Canceló tarde"),0))</f>
        <v/>
      </c>
      <c r="E42" s="8">
        <f>IF($A42="","",C42-D42)</f>
        <v/>
      </c>
      <c r="F42" s="9">
        <f>IF($A42="","",SUMPRODUCT(MAX((Ventas!$B$2:$B$1001=$A42)*Ventas!$F$2:$F$1001)))</f>
        <v/>
      </c>
      <c r="G42" s="7">
        <f>IF($A42="","",IF(C42=0,"Sin paquete",IF(E42&lt;0,"Debe clases",IF(E42=0,"Sin clases",IF(AND(F42&gt;0,F42&lt;TODAY()),"Vencido",IF(E42&lt;=Paquetes!$G$4,"Por terminar","Activa"))))))</f>
        <v/>
      </c>
      <c r="H42" s="10">
        <f>IF($A42="","",SUMIFS(Ventas!$H:$H,Ventas!$B:$B,$A42,Ventas!$J:$J,"No"))</f>
        <v/>
      </c>
      <c r="I42" s="9">
        <f>IF($A42="","",IFERROR(SUMPRODUCT(MAX((Asistencia!$C$2:$C$5001=$A42)*(Asistencia!$D$2:$D$5001="Asistió")*Asistencia!$A$2:$A$5001)),"Revisa fechas"))</f>
        <v/>
      </c>
      <c r="J42" s="8">
        <f>IF(OR($A42="",NOT(ISNUMBER(I42))),"",IF(I42=0,"",TODAY()-I42))</f>
        <v/>
      </c>
    </row>
    <row r="43">
      <c r="A43" s="7">
        <f>IF(Alumnas!A43="","",Alumnas!A43)</f>
        <v/>
      </c>
      <c r="B43" s="7">
        <f>IF($A43="","",Alumnas!B43&amp;"")</f>
        <v/>
      </c>
      <c r="C43" s="8">
        <f>IF($A43="","",SUMIFS(Ventas!$D:$D,Ventas!$B:$B,$A43)+SUMIFS(Ventas!$E:$E,Ventas!$B:$B,$A43))</f>
        <v/>
      </c>
      <c r="D43" s="8">
        <f>IF($A43="","",COUNTIFS(Asistencia!$C:$C,$A43,Asistencia!$D:$D,"Asistió")+IF(Paquetes!$G$2="Sí",COUNTIFS(Asistencia!$C:$C,$A43,Asistencia!$D:$D,"Faltó"),0)+IF(Paquetes!$G$3="Sí",COUNTIFS(Asistencia!$C:$C,$A43,Asistencia!$D:$D,"Canceló tarde"),0))</f>
        <v/>
      </c>
      <c r="E43" s="8">
        <f>IF($A43="","",C43-D43)</f>
        <v/>
      </c>
      <c r="F43" s="9">
        <f>IF($A43="","",SUMPRODUCT(MAX((Ventas!$B$2:$B$1001=$A43)*Ventas!$F$2:$F$1001)))</f>
        <v/>
      </c>
      <c r="G43" s="7">
        <f>IF($A43="","",IF(C43=0,"Sin paquete",IF(E43&lt;0,"Debe clases",IF(E43=0,"Sin clases",IF(AND(F43&gt;0,F43&lt;TODAY()),"Vencido",IF(E43&lt;=Paquetes!$G$4,"Por terminar","Activa"))))))</f>
        <v/>
      </c>
      <c r="H43" s="10">
        <f>IF($A43="","",SUMIFS(Ventas!$H:$H,Ventas!$B:$B,$A43,Ventas!$J:$J,"No"))</f>
        <v/>
      </c>
      <c r="I43" s="9">
        <f>IF($A43="","",IFERROR(SUMPRODUCT(MAX((Asistencia!$C$2:$C$5001=$A43)*(Asistencia!$D$2:$D$5001="Asistió")*Asistencia!$A$2:$A$5001)),"Revisa fechas"))</f>
        <v/>
      </c>
      <c r="J43" s="8">
        <f>IF(OR($A43="",NOT(ISNUMBER(I43))),"",IF(I43=0,"",TODAY()-I43))</f>
        <v/>
      </c>
    </row>
    <row r="44">
      <c r="A44" s="7">
        <f>IF(Alumnas!A44="","",Alumnas!A44)</f>
        <v/>
      </c>
      <c r="B44" s="7">
        <f>IF($A44="","",Alumnas!B44&amp;"")</f>
        <v/>
      </c>
      <c r="C44" s="8">
        <f>IF($A44="","",SUMIFS(Ventas!$D:$D,Ventas!$B:$B,$A44)+SUMIFS(Ventas!$E:$E,Ventas!$B:$B,$A44))</f>
        <v/>
      </c>
      <c r="D44" s="8">
        <f>IF($A44="","",COUNTIFS(Asistencia!$C:$C,$A44,Asistencia!$D:$D,"Asistió")+IF(Paquetes!$G$2="Sí",COUNTIFS(Asistencia!$C:$C,$A44,Asistencia!$D:$D,"Faltó"),0)+IF(Paquetes!$G$3="Sí",COUNTIFS(Asistencia!$C:$C,$A44,Asistencia!$D:$D,"Canceló tarde"),0))</f>
        <v/>
      </c>
      <c r="E44" s="8">
        <f>IF($A44="","",C44-D44)</f>
        <v/>
      </c>
      <c r="F44" s="9">
        <f>IF($A44="","",SUMPRODUCT(MAX((Ventas!$B$2:$B$1001=$A44)*Ventas!$F$2:$F$1001)))</f>
        <v/>
      </c>
      <c r="G44" s="7">
        <f>IF($A44="","",IF(C44=0,"Sin paquete",IF(E44&lt;0,"Debe clases",IF(E44=0,"Sin clases",IF(AND(F44&gt;0,F44&lt;TODAY()),"Vencido",IF(E44&lt;=Paquetes!$G$4,"Por terminar","Activa"))))))</f>
        <v/>
      </c>
      <c r="H44" s="10">
        <f>IF($A44="","",SUMIFS(Ventas!$H:$H,Ventas!$B:$B,$A44,Ventas!$J:$J,"No"))</f>
        <v/>
      </c>
      <c r="I44" s="9">
        <f>IF($A44="","",IFERROR(SUMPRODUCT(MAX((Asistencia!$C$2:$C$5001=$A44)*(Asistencia!$D$2:$D$5001="Asistió")*Asistencia!$A$2:$A$5001)),"Revisa fechas"))</f>
        <v/>
      </c>
      <c r="J44" s="8">
        <f>IF(OR($A44="",NOT(ISNUMBER(I44))),"",IF(I44=0,"",TODAY()-I44))</f>
        <v/>
      </c>
    </row>
    <row r="45">
      <c r="A45" s="7">
        <f>IF(Alumnas!A45="","",Alumnas!A45)</f>
        <v/>
      </c>
      <c r="B45" s="7">
        <f>IF($A45="","",Alumnas!B45&amp;"")</f>
        <v/>
      </c>
      <c r="C45" s="8">
        <f>IF($A45="","",SUMIFS(Ventas!$D:$D,Ventas!$B:$B,$A45)+SUMIFS(Ventas!$E:$E,Ventas!$B:$B,$A45))</f>
        <v/>
      </c>
      <c r="D45" s="8">
        <f>IF($A45="","",COUNTIFS(Asistencia!$C:$C,$A45,Asistencia!$D:$D,"Asistió")+IF(Paquetes!$G$2="Sí",COUNTIFS(Asistencia!$C:$C,$A45,Asistencia!$D:$D,"Faltó"),0)+IF(Paquetes!$G$3="Sí",COUNTIFS(Asistencia!$C:$C,$A45,Asistencia!$D:$D,"Canceló tarde"),0))</f>
        <v/>
      </c>
      <c r="E45" s="8">
        <f>IF($A45="","",C45-D45)</f>
        <v/>
      </c>
      <c r="F45" s="9">
        <f>IF($A45="","",SUMPRODUCT(MAX((Ventas!$B$2:$B$1001=$A45)*Ventas!$F$2:$F$1001)))</f>
        <v/>
      </c>
      <c r="G45" s="7">
        <f>IF($A45="","",IF(C45=0,"Sin paquete",IF(E45&lt;0,"Debe clases",IF(E45=0,"Sin clases",IF(AND(F45&gt;0,F45&lt;TODAY()),"Vencido",IF(E45&lt;=Paquetes!$G$4,"Por terminar","Activa"))))))</f>
        <v/>
      </c>
      <c r="H45" s="10">
        <f>IF($A45="","",SUMIFS(Ventas!$H:$H,Ventas!$B:$B,$A45,Ventas!$J:$J,"No"))</f>
        <v/>
      </c>
      <c r="I45" s="9">
        <f>IF($A45="","",IFERROR(SUMPRODUCT(MAX((Asistencia!$C$2:$C$5001=$A45)*(Asistencia!$D$2:$D$5001="Asistió")*Asistencia!$A$2:$A$5001)),"Revisa fechas"))</f>
        <v/>
      </c>
      <c r="J45" s="8">
        <f>IF(OR($A45="",NOT(ISNUMBER(I45))),"",IF(I45=0,"",TODAY()-I45))</f>
        <v/>
      </c>
    </row>
    <row r="46">
      <c r="A46" s="7">
        <f>IF(Alumnas!A46="","",Alumnas!A46)</f>
        <v/>
      </c>
      <c r="B46" s="7">
        <f>IF($A46="","",Alumnas!B46&amp;"")</f>
        <v/>
      </c>
      <c r="C46" s="8">
        <f>IF($A46="","",SUMIFS(Ventas!$D:$D,Ventas!$B:$B,$A46)+SUMIFS(Ventas!$E:$E,Ventas!$B:$B,$A46))</f>
        <v/>
      </c>
      <c r="D46" s="8">
        <f>IF($A46="","",COUNTIFS(Asistencia!$C:$C,$A46,Asistencia!$D:$D,"Asistió")+IF(Paquetes!$G$2="Sí",COUNTIFS(Asistencia!$C:$C,$A46,Asistencia!$D:$D,"Faltó"),0)+IF(Paquetes!$G$3="Sí",COUNTIFS(Asistencia!$C:$C,$A46,Asistencia!$D:$D,"Canceló tarde"),0))</f>
        <v/>
      </c>
      <c r="E46" s="8">
        <f>IF($A46="","",C46-D46)</f>
        <v/>
      </c>
      <c r="F46" s="9">
        <f>IF($A46="","",SUMPRODUCT(MAX((Ventas!$B$2:$B$1001=$A46)*Ventas!$F$2:$F$1001)))</f>
        <v/>
      </c>
      <c r="G46" s="7">
        <f>IF($A46="","",IF(C46=0,"Sin paquete",IF(E46&lt;0,"Debe clases",IF(E46=0,"Sin clases",IF(AND(F46&gt;0,F46&lt;TODAY()),"Vencido",IF(E46&lt;=Paquetes!$G$4,"Por terminar","Activa"))))))</f>
        <v/>
      </c>
      <c r="H46" s="10">
        <f>IF($A46="","",SUMIFS(Ventas!$H:$H,Ventas!$B:$B,$A46,Ventas!$J:$J,"No"))</f>
        <v/>
      </c>
      <c r="I46" s="9">
        <f>IF($A46="","",IFERROR(SUMPRODUCT(MAX((Asistencia!$C$2:$C$5001=$A46)*(Asistencia!$D$2:$D$5001="Asistió")*Asistencia!$A$2:$A$5001)),"Revisa fechas"))</f>
        <v/>
      </c>
      <c r="J46" s="8">
        <f>IF(OR($A46="",NOT(ISNUMBER(I46))),"",IF(I46=0,"",TODAY()-I46))</f>
        <v/>
      </c>
    </row>
    <row r="47">
      <c r="A47" s="7">
        <f>IF(Alumnas!A47="","",Alumnas!A47)</f>
        <v/>
      </c>
      <c r="B47" s="7">
        <f>IF($A47="","",Alumnas!B47&amp;"")</f>
        <v/>
      </c>
      <c r="C47" s="8">
        <f>IF($A47="","",SUMIFS(Ventas!$D:$D,Ventas!$B:$B,$A47)+SUMIFS(Ventas!$E:$E,Ventas!$B:$B,$A47))</f>
        <v/>
      </c>
      <c r="D47" s="8">
        <f>IF($A47="","",COUNTIFS(Asistencia!$C:$C,$A47,Asistencia!$D:$D,"Asistió")+IF(Paquetes!$G$2="Sí",COUNTIFS(Asistencia!$C:$C,$A47,Asistencia!$D:$D,"Faltó"),0)+IF(Paquetes!$G$3="Sí",COUNTIFS(Asistencia!$C:$C,$A47,Asistencia!$D:$D,"Canceló tarde"),0))</f>
        <v/>
      </c>
      <c r="E47" s="8">
        <f>IF($A47="","",C47-D47)</f>
        <v/>
      </c>
      <c r="F47" s="9">
        <f>IF($A47="","",SUMPRODUCT(MAX((Ventas!$B$2:$B$1001=$A47)*Ventas!$F$2:$F$1001)))</f>
        <v/>
      </c>
      <c r="G47" s="7">
        <f>IF($A47="","",IF(C47=0,"Sin paquete",IF(E47&lt;0,"Debe clases",IF(E47=0,"Sin clases",IF(AND(F47&gt;0,F47&lt;TODAY()),"Vencido",IF(E47&lt;=Paquetes!$G$4,"Por terminar","Activa"))))))</f>
        <v/>
      </c>
      <c r="H47" s="10">
        <f>IF($A47="","",SUMIFS(Ventas!$H:$H,Ventas!$B:$B,$A47,Ventas!$J:$J,"No"))</f>
        <v/>
      </c>
      <c r="I47" s="9">
        <f>IF($A47="","",IFERROR(SUMPRODUCT(MAX((Asistencia!$C$2:$C$5001=$A47)*(Asistencia!$D$2:$D$5001="Asistió")*Asistencia!$A$2:$A$5001)),"Revisa fechas"))</f>
        <v/>
      </c>
      <c r="J47" s="8">
        <f>IF(OR($A47="",NOT(ISNUMBER(I47))),"",IF(I47=0,"",TODAY()-I47))</f>
        <v/>
      </c>
    </row>
    <row r="48">
      <c r="A48" s="7">
        <f>IF(Alumnas!A48="","",Alumnas!A48)</f>
        <v/>
      </c>
      <c r="B48" s="7">
        <f>IF($A48="","",Alumnas!B48&amp;"")</f>
        <v/>
      </c>
      <c r="C48" s="8">
        <f>IF($A48="","",SUMIFS(Ventas!$D:$D,Ventas!$B:$B,$A48)+SUMIFS(Ventas!$E:$E,Ventas!$B:$B,$A48))</f>
        <v/>
      </c>
      <c r="D48" s="8">
        <f>IF($A48="","",COUNTIFS(Asistencia!$C:$C,$A48,Asistencia!$D:$D,"Asistió")+IF(Paquetes!$G$2="Sí",COUNTIFS(Asistencia!$C:$C,$A48,Asistencia!$D:$D,"Faltó"),0)+IF(Paquetes!$G$3="Sí",COUNTIFS(Asistencia!$C:$C,$A48,Asistencia!$D:$D,"Canceló tarde"),0))</f>
        <v/>
      </c>
      <c r="E48" s="8">
        <f>IF($A48="","",C48-D48)</f>
        <v/>
      </c>
      <c r="F48" s="9">
        <f>IF($A48="","",SUMPRODUCT(MAX((Ventas!$B$2:$B$1001=$A48)*Ventas!$F$2:$F$1001)))</f>
        <v/>
      </c>
      <c r="G48" s="7">
        <f>IF($A48="","",IF(C48=0,"Sin paquete",IF(E48&lt;0,"Debe clases",IF(E48=0,"Sin clases",IF(AND(F48&gt;0,F48&lt;TODAY()),"Vencido",IF(E48&lt;=Paquetes!$G$4,"Por terminar","Activa"))))))</f>
        <v/>
      </c>
      <c r="H48" s="10">
        <f>IF($A48="","",SUMIFS(Ventas!$H:$H,Ventas!$B:$B,$A48,Ventas!$J:$J,"No"))</f>
        <v/>
      </c>
      <c r="I48" s="9">
        <f>IF($A48="","",IFERROR(SUMPRODUCT(MAX((Asistencia!$C$2:$C$5001=$A48)*(Asistencia!$D$2:$D$5001="Asistió")*Asistencia!$A$2:$A$5001)),"Revisa fechas"))</f>
        <v/>
      </c>
      <c r="J48" s="8">
        <f>IF(OR($A48="",NOT(ISNUMBER(I48))),"",IF(I48=0,"",TODAY()-I48))</f>
        <v/>
      </c>
    </row>
    <row r="49">
      <c r="A49" s="7">
        <f>IF(Alumnas!A49="","",Alumnas!A49)</f>
        <v/>
      </c>
      <c r="B49" s="7">
        <f>IF($A49="","",Alumnas!B49&amp;"")</f>
        <v/>
      </c>
      <c r="C49" s="8">
        <f>IF($A49="","",SUMIFS(Ventas!$D:$D,Ventas!$B:$B,$A49)+SUMIFS(Ventas!$E:$E,Ventas!$B:$B,$A49))</f>
        <v/>
      </c>
      <c r="D49" s="8">
        <f>IF($A49="","",COUNTIFS(Asistencia!$C:$C,$A49,Asistencia!$D:$D,"Asistió")+IF(Paquetes!$G$2="Sí",COUNTIFS(Asistencia!$C:$C,$A49,Asistencia!$D:$D,"Faltó"),0)+IF(Paquetes!$G$3="Sí",COUNTIFS(Asistencia!$C:$C,$A49,Asistencia!$D:$D,"Canceló tarde"),0))</f>
        <v/>
      </c>
      <c r="E49" s="8">
        <f>IF($A49="","",C49-D49)</f>
        <v/>
      </c>
      <c r="F49" s="9">
        <f>IF($A49="","",SUMPRODUCT(MAX((Ventas!$B$2:$B$1001=$A49)*Ventas!$F$2:$F$1001)))</f>
        <v/>
      </c>
      <c r="G49" s="7">
        <f>IF($A49="","",IF(C49=0,"Sin paquete",IF(E49&lt;0,"Debe clases",IF(E49=0,"Sin clases",IF(AND(F49&gt;0,F49&lt;TODAY()),"Vencido",IF(E49&lt;=Paquetes!$G$4,"Por terminar","Activa"))))))</f>
        <v/>
      </c>
      <c r="H49" s="10">
        <f>IF($A49="","",SUMIFS(Ventas!$H:$H,Ventas!$B:$B,$A49,Ventas!$J:$J,"No"))</f>
        <v/>
      </c>
      <c r="I49" s="9">
        <f>IF($A49="","",IFERROR(SUMPRODUCT(MAX((Asistencia!$C$2:$C$5001=$A49)*(Asistencia!$D$2:$D$5001="Asistió")*Asistencia!$A$2:$A$5001)),"Revisa fechas"))</f>
        <v/>
      </c>
      <c r="J49" s="8">
        <f>IF(OR($A49="",NOT(ISNUMBER(I49))),"",IF(I49=0,"",TODAY()-I49))</f>
        <v/>
      </c>
    </row>
    <row r="50">
      <c r="A50" s="7">
        <f>IF(Alumnas!A50="","",Alumnas!A50)</f>
        <v/>
      </c>
      <c r="B50" s="7">
        <f>IF($A50="","",Alumnas!B50&amp;"")</f>
        <v/>
      </c>
      <c r="C50" s="8">
        <f>IF($A50="","",SUMIFS(Ventas!$D:$D,Ventas!$B:$B,$A50)+SUMIFS(Ventas!$E:$E,Ventas!$B:$B,$A50))</f>
        <v/>
      </c>
      <c r="D50" s="8">
        <f>IF($A50="","",COUNTIFS(Asistencia!$C:$C,$A50,Asistencia!$D:$D,"Asistió")+IF(Paquetes!$G$2="Sí",COUNTIFS(Asistencia!$C:$C,$A50,Asistencia!$D:$D,"Faltó"),0)+IF(Paquetes!$G$3="Sí",COUNTIFS(Asistencia!$C:$C,$A50,Asistencia!$D:$D,"Canceló tarde"),0))</f>
        <v/>
      </c>
      <c r="E50" s="8">
        <f>IF($A50="","",C50-D50)</f>
        <v/>
      </c>
      <c r="F50" s="9">
        <f>IF($A50="","",SUMPRODUCT(MAX((Ventas!$B$2:$B$1001=$A50)*Ventas!$F$2:$F$1001)))</f>
        <v/>
      </c>
      <c r="G50" s="7">
        <f>IF($A50="","",IF(C50=0,"Sin paquete",IF(E50&lt;0,"Debe clases",IF(E50=0,"Sin clases",IF(AND(F50&gt;0,F50&lt;TODAY()),"Vencido",IF(E50&lt;=Paquetes!$G$4,"Por terminar","Activa"))))))</f>
        <v/>
      </c>
      <c r="H50" s="10">
        <f>IF($A50="","",SUMIFS(Ventas!$H:$H,Ventas!$B:$B,$A50,Ventas!$J:$J,"No"))</f>
        <v/>
      </c>
      <c r="I50" s="9">
        <f>IF($A50="","",IFERROR(SUMPRODUCT(MAX((Asistencia!$C$2:$C$5001=$A50)*(Asistencia!$D$2:$D$5001="Asistió")*Asistencia!$A$2:$A$5001)),"Revisa fechas"))</f>
        <v/>
      </c>
      <c r="J50" s="8">
        <f>IF(OR($A50="",NOT(ISNUMBER(I50))),"",IF(I50=0,"",TODAY()-I50))</f>
        <v/>
      </c>
    </row>
    <row r="51">
      <c r="A51" s="7">
        <f>IF(Alumnas!A51="","",Alumnas!A51)</f>
        <v/>
      </c>
      <c r="B51" s="7">
        <f>IF($A51="","",Alumnas!B51&amp;"")</f>
        <v/>
      </c>
      <c r="C51" s="8">
        <f>IF($A51="","",SUMIFS(Ventas!$D:$D,Ventas!$B:$B,$A51)+SUMIFS(Ventas!$E:$E,Ventas!$B:$B,$A51))</f>
        <v/>
      </c>
      <c r="D51" s="8">
        <f>IF($A51="","",COUNTIFS(Asistencia!$C:$C,$A51,Asistencia!$D:$D,"Asistió")+IF(Paquetes!$G$2="Sí",COUNTIFS(Asistencia!$C:$C,$A51,Asistencia!$D:$D,"Faltó"),0)+IF(Paquetes!$G$3="Sí",COUNTIFS(Asistencia!$C:$C,$A51,Asistencia!$D:$D,"Canceló tarde"),0))</f>
        <v/>
      </c>
      <c r="E51" s="8">
        <f>IF($A51="","",C51-D51)</f>
        <v/>
      </c>
      <c r="F51" s="9">
        <f>IF($A51="","",SUMPRODUCT(MAX((Ventas!$B$2:$B$1001=$A51)*Ventas!$F$2:$F$1001)))</f>
        <v/>
      </c>
      <c r="G51" s="7">
        <f>IF($A51="","",IF(C51=0,"Sin paquete",IF(E51&lt;0,"Debe clases",IF(E51=0,"Sin clases",IF(AND(F51&gt;0,F51&lt;TODAY()),"Vencido",IF(E51&lt;=Paquetes!$G$4,"Por terminar","Activa"))))))</f>
        <v/>
      </c>
      <c r="H51" s="10">
        <f>IF($A51="","",SUMIFS(Ventas!$H:$H,Ventas!$B:$B,$A51,Ventas!$J:$J,"No"))</f>
        <v/>
      </c>
      <c r="I51" s="9">
        <f>IF($A51="","",IFERROR(SUMPRODUCT(MAX((Asistencia!$C$2:$C$5001=$A51)*(Asistencia!$D$2:$D$5001="Asistió")*Asistencia!$A$2:$A$5001)),"Revisa fechas"))</f>
        <v/>
      </c>
      <c r="J51" s="8">
        <f>IF(OR($A51="",NOT(ISNUMBER(I51))),"",IF(I51=0,"",TODAY()-I51))</f>
        <v/>
      </c>
    </row>
    <row r="52">
      <c r="A52" s="7">
        <f>IF(Alumnas!A52="","",Alumnas!A52)</f>
        <v/>
      </c>
      <c r="B52" s="7">
        <f>IF($A52="","",Alumnas!B52&amp;"")</f>
        <v/>
      </c>
      <c r="C52" s="8">
        <f>IF($A52="","",SUMIFS(Ventas!$D:$D,Ventas!$B:$B,$A52)+SUMIFS(Ventas!$E:$E,Ventas!$B:$B,$A52))</f>
        <v/>
      </c>
      <c r="D52" s="8">
        <f>IF($A52="","",COUNTIFS(Asistencia!$C:$C,$A52,Asistencia!$D:$D,"Asistió")+IF(Paquetes!$G$2="Sí",COUNTIFS(Asistencia!$C:$C,$A52,Asistencia!$D:$D,"Faltó"),0)+IF(Paquetes!$G$3="Sí",COUNTIFS(Asistencia!$C:$C,$A52,Asistencia!$D:$D,"Canceló tarde"),0))</f>
        <v/>
      </c>
      <c r="E52" s="8">
        <f>IF($A52="","",C52-D52)</f>
        <v/>
      </c>
      <c r="F52" s="9">
        <f>IF($A52="","",SUMPRODUCT(MAX((Ventas!$B$2:$B$1001=$A52)*Ventas!$F$2:$F$1001)))</f>
        <v/>
      </c>
      <c r="G52" s="7">
        <f>IF($A52="","",IF(C52=0,"Sin paquete",IF(E52&lt;0,"Debe clases",IF(E52=0,"Sin clases",IF(AND(F52&gt;0,F52&lt;TODAY()),"Vencido",IF(E52&lt;=Paquetes!$G$4,"Por terminar","Activa"))))))</f>
        <v/>
      </c>
      <c r="H52" s="10">
        <f>IF($A52="","",SUMIFS(Ventas!$H:$H,Ventas!$B:$B,$A52,Ventas!$J:$J,"No"))</f>
        <v/>
      </c>
      <c r="I52" s="9">
        <f>IF($A52="","",IFERROR(SUMPRODUCT(MAX((Asistencia!$C$2:$C$5001=$A52)*(Asistencia!$D$2:$D$5001="Asistió")*Asistencia!$A$2:$A$5001)),"Revisa fechas"))</f>
        <v/>
      </c>
      <c r="J52" s="8">
        <f>IF(OR($A52="",NOT(ISNUMBER(I52))),"",IF(I52=0,"",TODAY()-I52))</f>
        <v/>
      </c>
    </row>
    <row r="53">
      <c r="A53" s="7">
        <f>IF(Alumnas!A53="","",Alumnas!A53)</f>
        <v/>
      </c>
      <c r="B53" s="7">
        <f>IF($A53="","",Alumnas!B53&amp;"")</f>
        <v/>
      </c>
      <c r="C53" s="8">
        <f>IF($A53="","",SUMIFS(Ventas!$D:$D,Ventas!$B:$B,$A53)+SUMIFS(Ventas!$E:$E,Ventas!$B:$B,$A53))</f>
        <v/>
      </c>
      <c r="D53" s="8">
        <f>IF($A53="","",COUNTIFS(Asistencia!$C:$C,$A53,Asistencia!$D:$D,"Asistió")+IF(Paquetes!$G$2="Sí",COUNTIFS(Asistencia!$C:$C,$A53,Asistencia!$D:$D,"Faltó"),0)+IF(Paquetes!$G$3="Sí",COUNTIFS(Asistencia!$C:$C,$A53,Asistencia!$D:$D,"Canceló tarde"),0))</f>
        <v/>
      </c>
      <c r="E53" s="8">
        <f>IF($A53="","",C53-D53)</f>
        <v/>
      </c>
      <c r="F53" s="9">
        <f>IF($A53="","",SUMPRODUCT(MAX((Ventas!$B$2:$B$1001=$A53)*Ventas!$F$2:$F$1001)))</f>
        <v/>
      </c>
      <c r="G53" s="7">
        <f>IF($A53="","",IF(C53=0,"Sin paquete",IF(E53&lt;0,"Debe clases",IF(E53=0,"Sin clases",IF(AND(F53&gt;0,F53&lt;TODAY()),"Vencido",IF(E53&lt;=Paquetes!$G$4,"Por terminar","Activa"))))))</f>
        <v/>
      </c>
      <c r="H53" s="10">
        <f>IF($A53="","",SUMIFS(Ventas!$H:$H,Ventas!$B:$B,$A53,Ventas!$J:$J,"No"))</f>
        <v/>
      </c>
      <c r="I53" s="9">
        <f>IF($A53="","",IFERROR(SUMPRODUCT(MAX((Asistencia!$C$2:$C$5001=$A53)*(Asistencia!$D$2:$D$5001="Asistió")*Asistencia!$A$2:$A$5001)),"Revisa fechas"))</f>
        <v/>
      </c>
      <c r="J53" s="8">
        <f>IF(OR($A53="",NOT(ISNUMBER(I53))),"",IF(I53=0,"",TODAY()-I53))</f>
        <v/>
      </c>
    </row>
    <row r="54">
      <c r="A54" s="7">
        <f>IF(Alumnas!A54="","",Alumnas!A54)</f>
        <v/>
      </c>
      <c r="B54" s="7">
        <f>IF($A54="","",Alumnas!B54&amp;"")</f>
        <v/>
      </c>
      <c r="C54" s="8">
        <f>IF($A54="","",SUMIFS(Ventas!$D:$D,Ventas!$B:$B,$A54)+SUMIFS(Ventas!$E:$E,Ventas!$B:$B,$A54))</f>
        <v/>
      </c>
      <c r="D54" s="8">
        <f>IF($A54="","",COUNTIFS(Asistencia!$C:$C,$A54,Asistencia!$D:$D,"Asistió")+IF(Paquetes!$G$2="Sí",COUNTIFS(Asistencia!$C:$C,$A54,Asistencia!$D:$D,"Faltó"),0)+IF(Paquetes!$G$3="Sí",COUNTIFS(Asistencia!$C:$C,$A54,Asistencia!$D:$D,"Canceló tarde"),0))</f>
        <v/>
      </c>
      <c r="E54" s="8">
        <f>IF($A54="","",C54-D54)</f>
        <v/>
      </c>
      <c r="F54" s="9">
        <f>IF($A54="","",SUMPRODUCT(MAX((Ventas!$B$2:$B$1001=$A54)*Ventas!$F$2:$F$1001)))</f>
        <v/>
      </c>
      <c r="G54" s="7">
        <f>IF($A54="","",IF(C54=0,"Sin paquete",IF(E54&lt;0,"Debe clases",IF(E54=0,"Sin clases",IF(AND(F54&gt;0,F54&lt;TODAY()),"Vencido",IF(E54&lt;=Paquetes!$G$4,"Por terminar","Activa"))))))</f>
        <v/>
      </c>
      <c r="H54" s="10">
        <f>IF($A54="","",SUMIFS(Ventas!$H:$H,Ventas!$B:$B,$A54,Ventas!$J:$J,"No"))</f>
        <v/>
      </c>
      <c r="I54" s="9">
        <f>IF($A54="","",IFERROR(SUMPRODUCT(MAX((Asistencia!$C$2:$C$5001=$A54)*(Asistencia!$D$2:$D$5001="Asistió")*Asistencia!$A$2:$A$5001)),"Revisa fechas"))</f>
        <v/>
      </c>
      <c r="J54" s="8">
        <f>IF(OR($A54="",NOT(ISNUMBER(I54))),"",IF(I54=0,"",TODAY()-I54))</f>
        <v/>
      </c>
    </row>
    <row r="55">
      <c r="A55" s="7">
        <f>IF(Alumnas!A55="","",Alumnas!A55)</f>
        <v/>
      </c>
      <c r="B55" s="7">
        <f>IF($A55="","",Alumnas!B55&amp;"")</f>
        <v/>
      </c>
      <c r="C55" s="8">
        <f>IF($A55="","",SUMIFS(Ventas!$D:$D,Ventas!$B:$B,$A55)+SUMIFS(Ventas!$E:$E,Ventas!$B:$B,$A55))</f>
        <v/>
      </c>
      <c r="D55" s="8">
        <f>IF($A55="","",COUNTIFS(Asistencia!$C:$C,$A55,Asistencia!$D:$D,"Asistió")+IF(Paquetes!$G$2="Sí",COUNTIFS(Asistencia!$C:$C,$A55,Asistencia!$D:$D,"Faltó"),0)+IF(Paquetes!$G$3="Sí",COUNTIFS(Asistencia!$C:$C,$A55,Asistencia!$D:$D,"Canceló tarde"),0))</f>
        <v/>
      </c>
      <c r="E55" s="8">
        <f>IF($A55="","",C55-D55)</f>
        <v/>
      </c>
      <c r="F55" s="9">
        <f>IF($A55="","",SUMPRODUCT(MAX((Ventas!$B$2:$B$1001=$A55)*Ventas!$F$2:$F$1001)))</f>
        <v/>
      </c>
      <c r="G55" s="7">
        <f>IF($A55="","",IF(C55=0,"Sin paquete",IF(E55&lt;0,"Debe clases",IF(E55=0,"Sin clases",IF(AND(F55&gt;0,F55&lt;TODAY()),"Vencido",IF(E55&lt;=Paquetes!$G$4,"Por terminar","Activa"))))))</f>
        <v/>
      </c>
      <c r="H55" s="10">
        <f>IF($A55="","",SUMIFS(Ventas!$H:$H,Ventas!$B:$B,$A55,Ventas!$J:$J,"No"))</f>
        <v/>
      </c>
      <c r="I55" s="9">
        <f>IF($A55="","",IFERROR(SUMPRODUCT(MAX((Asistencia!$C$2:$C$5001=$A55)*(Asistencia!$D$2:$D$5001="Asistió")*Asistencia!$A$2:$A$5001)),"Revisa fechas"))</f>
        <v/>
      </c>
      <c r="J55" s="8">
        <f>IF(OR($A55="",NOT(ISNUMBER(I55))),"",IF(I55=0,"",TODAY()-I55))</f>
        <v/>
      </c>
    </row>
    <row r="56">
      <c r="A56" s="7">
        <f>IF(Alumnas!A56="","",Alumnas!A56)</f>
        <v/>
      </c>
      <c r="B56" s="7">
        <f>IF($A56="","",Alumnas!B56&amp;"")</f>
        <v/>
      </c>
      <c r="C56" s="8">
        <f>IF($A56="","",SUMIFS(Ventas!$D:$D,Ventas!$B:$B,$A56)+SUMIFS(Ventas!$E:$E,Ventas!$B:$B,$A56))</f>
        <v/>
      </c>
      <c r="D56" s="8">
        <f>IF($A56="","",COUNTIFS(Asistencia!$C:$C,$A56,Asistencia!$D:$D,"Asistió")+IF(Paquetes!$G$2="Sí",COUNTIFS(Asistencia!$C:$C,$A56,Asistencia!$D:$D,"Faltó"),0)+IF(Paquetes!$G$3="Sí",COUNTIFS(Asistencia!$C:$C,$A56,Asistencia!$D:$D,"Canceló tarde"),0))</f>
        <v/>
      </c>
      <c r="E56" s="8">
        <f>IF($A56="","",C56-D56)</f>
        <v/>
      </c>
      <c r="F56" s="9">
        <f>IF($A56="","",SUMPRODUCT(MAX((Ventas!$B$2:$B$1001=$A56)*Ventas!$F$2:$F$1001)))</f>
        <v/>
      </c>
      <c r="G56" s="7">
        <f>IF($A56="","",IF(C56=0,"Sin paquete",IF(E56&lt;0,"Debe clases",IF(E56=0,"Sin clases",IF(AND(F56&gt;0,F56&lt;TODAY()),"Vencido",IF(E56&lt;=Paquetes!$G$4,"Por terminar","Activa"))))))</f>
        <v/>
      </c>
      <c r="H56" s="10">
        <f>IF($A56="","",SUMIFS(Ventas!$H:$H,Ventas!$B:$B,$A56,Ventas!$J:$J,"No"))</f>
        <v/>
      </c>
      <c r="I56" s="9">
        <f>IF($A56="","",IFERROR(SUMPRODUCT(MAX((Asistencia!$C$2:$C$5001=$A56)*(Asistencia!$D$2:$D$5001="Asistió")*Asistencia!$A$2:$A$5001)),"Revisa fechas"))</f>
        <v/>
      </c>
      <c r="J56" s="8">
        <f>IF(OR($A56="",NOT(ISNUMBER(I56))),"",IF(I56=0,"",TODAY()-I56))</f>
        <v/>
      </c>
    </row>
    <row r="57">
      <c r="A57" s="7">
        <f>IF(Alumnas!A57="","",Alumnas!A57)</f>
        <v/>
      </c>
      <c r="B57" s="7">
        <f>IF($A57="","",Alumnas!B57&amp;"")</f>
        <v/>
      </c>
      <c r="C57" s="8">
        <f>IF($A57="","",SUMIFS(Ventas!$D:$D,Ventas!$B:$B,$A57)+SUMIFS(Ventas!$E:$E,Ventas!$B:$B,$A57))</f>
        <v/>
      </c>
      <c r="D57" s="8">
        <f>IF($A57="","",COUNTIFS(Asistencia!$C:$C,$A57,Asistencia!$D:$D,"Asistió")+IF(Paquetes!$G$2="Sí",COUNTIFS(Asistencia!$C:$C,$A57,Asistencia!$D:$D,"Faltó"),0)+IF(Paquetes!$G$3="Sí",COUNTIFS(Asistencia!$C:$C,$A57,Asistencia!$D:$D,"Canceló tarde"),0))</f>
        <v/>
      </c>
      <c r="E57" s="8">
        <f>IF($A57="","",C57-D57)</f>
        <v/>
      </c>
      <c r="F57" s="9">
        <f>IF($A57="","",SUMPRODUCT(MAX((Ventas!$B$2:$B$1001=$A57)*Ventas!$F$2:$F$1001)))</f>
        <v/>
      </c>
      <c r="G57" s="7">
        <f>IF($A57="","",IF(C57=0,"Sin paquete",IF(E57&lt;0,"Debe clases",IF(E57=0,"Sin clases",IF(AND(F57&gt;0,F57&lt;TODAY()),"Vencido",IF(E57&lt;=Paquetes!$G$4,"Por terminar","Activa"))))))</f>
        <v/>
      </c>
      <c r="H57" s="10">
        <f>IF($A57="","",SUMIFS(Ventas!$H:$H,Ventas!$B:$B,$A57,Ventas!$J:$J,"No"))</f>
        <v/>
      </c>
      <c r="I57" s="9">
        <f>IF($A57="","",IFERROR(SUMPRODUCT(MAX((Asistencia!$C$2:$C$5001=$A57)*(Asistencia!$D$2:$D$5001="Asistió")*Asistencia!$A$2:$A$5001)),"Revisa fechas"))</f>
        <v/>
      </c>
      <c r="J57" s="8">
        <f>IF(OR($A57="",NOT(ISNUMBER(I57))),"",IF(I57=0,"",TODAY()-I57))</f>
        <v/>
      </c>
    </row>
    <row r="58">
      <c r="A58" s="7">
        <f>IF(Alumnas!A58="","",Alumnas!A58)</f>
        <v/>
      </c>
      <c r="B58" s="7">
        <f>IF($A58="","",Alumnas!B58&amp;"")</f>
        <v/>
      </c>
      <c r="C58" s="8">
        <f>IF($A58="","",SUMIFS(Ventas!$D:$D,Ventas!$B:$B,$A58)+SUMIFS(Ventas!$E:$E,Ventas!$B:$B,$A58))</f>
        <v/>
      </c>
      <c r="D58" s="8">
        <f>IF($A58="","",COUNTIFS(Asistencia!$C:$C,$A58,Asistencia!$D:$D,"Asistió")+IF(Paquetes!$G$2="Sí",COUNTIFS(Asistencia!$C:$C,$A58,Asistencia!$D:$D,"Faltó"),0)+IF(Paquetes!$G$3="Sí",COUNTIFS(Asistencia!$C:$C,$A58,Asistencia!$D:$D,"Canceló tarde"),0))</f>
        <v/>
      </c>
      <c r="E58" s="8">
        <f>IF($A58="","",C58-D58)</f>
        <v/>
      </c>
      <c r="F58" s="9">
        <f>IF($A58="","",SUMPRODUCT(MAX((Ventas!$B$2:$B$1001=$A58)*Ventas!$F$2:$F$1001)))</f>
        <v/>
      </c>
      <c r="G58" s="7">
        <f>IF($A58="","",IF(C58=0,"Sin paquete",IF(E58&lt;0,"Debe clases",IF(E58=0,"Sin clases",IF(AND(F58&gt;0,F58&lt;TODAY()),"Vencido",IF(E58&lt;=Paquetes!$G$4,"Por terminar","Activa"))))))</f>
        <v/>
      </c>
      <c r="H58" s="10">
        <f>IF($A58="","",SUMIFS(Ventas!$H:$H,Ventas!$B:$B,$A58,Ventas!$J:$J,"No"))</f>
        <v/>
      </c>
      <c r="I58" s="9">
        <f>IF($A58="","",IFERROR(SUMPRODUCT(MAX((Asistencia!$C$2:$C$5001=$A58)*(Asistencia!$D$2:$D$5001="Asistió")*Asistencia!$A$2:$A$5001)),"Revisa fechas"))</f>
        <v/>
      </c>
      <c r="J58" s="8">
        <f>IF(OR($A58="",NOT(ISNUMBER(I58))),"",IF(I58=0,"",TODAY()-I58))</f>
        <v/>
      </c>
    </row>
    <row r="59">
      <c r="A59" s="7">
        <f>IF(Alumnas!A59="","",Alumnas!A59)</f>
        <v/>
      </c>
      <c r="B59" s="7">
        <f>IF($A59="","",Alumnas!B59&amp;"")</f>
        <v/>
      </c>
      <c r="C59" s="8">
        <f>IF($A59="","",SUMIFS(Ventas!$D:$D,Ventas!$B:$B,$A59)+SUMIFS(Ventas!$E:$E,Ventas!$B:$B,$A59))</f>
        <v/>
      </c>
      <c r="D59" s="8">
        <f>IF($A59="","",COUNTIFS(Asistencia!$C:$C,$A59,Asistencia!$D:$D,"Asistió")+IF(Paquetes!$G$2="Sí",COUNTIFS(Asistencia!$C:$C,$A59,Asistencia!$D:$D,"Faltó"),0)+IF(Paquetes!$G$3="Sí",COUNTIFS(Asistencia!$C:$C,$A59,Asistencia!$D:$D,"Canceló tarde"),0))</f>
        <v/>
      </c>
      <c r="E59" s="8">
        <f>IF($A59="","",C59-D59)</f>
        <v/>
      </c>
      <c r="F59" s="9">
        <f>IF($A59="","",SUMPRODUCT(MAX((Ventas!$B$2:$B$1001=$A59)*Ventas!$F$2:$F$1001)))</f>
        <v/>
      </c>
      <c r="G59" s="7">
        <f>IF($A59="","",IF(C59=0,"Sin paquete",IF(E59&lt;0,"Debe clases",IF(E59=0,"Sin clases",IF(AND(F59&gt;0,F59&lt;TODAY()),"Vencido",IF(E59&lt;=Paquetes!$G$4,"Por terminar","Activa"))))))</f>
        <v/>
      </c>
      <c r="H59" s="10">
        <f>IF($A59="","",SUMIFS(Ventas!$H:$H,Ventas!$B:$B,$A59,Ventas!$J:$J,"No"))</f>
        <v/>
      </c>
      <c r="I59" s="9">
        <f>IF($A59="","",IFERROR(SUMPRODUCT(MAX((Asistencia!$C$2:$C$5001=$A59)*(Asistencia!$D$2:$D$5001="Asistió")*Asistencia!$A$2:$A$5001)),"Revisa fechas"))</f>
        <v/>
      </c>
      <c r="J59" s="8">
        <f>IF(OR($A59="",NOT(ISNUMBER(I59))),"",IF(I59=0,"",TODAY()-I59))</f>
        <v/>
      </c>
    </row>
    <row r="60">
      <c r="A60" s="7">
        <f>IF(Alumnas!A60="","",Alumnas!A60)</f>
        <v/>
      </c>
      <c r="B60" s="7">
        <f>IF($A60="","",Alumnas!B60&amp;"")</f>
        <v/>
      </c>
      <c r="C60" s="8">
        <f>IF($A60="","",SUMIFS(Ventas!$D:$D,Ventas!$B:$B,$A60)+SUMIFS(Ventas!$E:$E,Ventas!$B:$B,$A60))</f>
        <v/>
      </c>
      <c r="D60" s="8">
        <f>IF($A60="","",COUNTIFS(Asistencia!$C:$C,$A60,Asistencia!$D:$D,"Asistió")+IF(Paquetes!$G$2="Sí",COUNTIFS(Asistencia!$C:$C,$A60,Asistencia!$D:$D,"Faltó"),0)+IF(Paquetes!$G$3="Sí",COUNTIFS(Asistencia!$C:$C,$A60,Asistencia!$D:$D,"Canceló tarde"),0))</f>
        <v/>
      </c>
      <c r="E60" s="8">
        <f>IF($A60="","",C60-D60)</f>
        <v/>
      </c>
      <c r="F60" s="9">
        <f>IF($A60="","",SUMPRODUCT(MAX((Ventas!$B$2:$B$1001=$A60)*Ventas!$F$2:$F$1001)))</f>
        <v/>
      </c>
      <c r="G60" s="7">
        <f>IF($A60="","",IF(C60=0,"Sin paquete",IF(E60&lt;0,"Debe clases",IF(E60=0,"Sin clases",IF(AND(F60&gt;0,F60&lt;TODAY()),"Vencido",IF(E60&lt;=Paquetes!$G$4,"Por terminar","Activa"))))))</f>
        <v/>
      </c>
      <c r="H60" s="10">
        <f>IF($A60="","",SUMIFS(Ventas!$H:$H,Ventas!$B:$B,$A60,Ventas!$J:$J,"No"))</f>
        <v/>
      </c>
      <c r="I60" s="9">
        <f>IF($A60="","",IFERROR(SUMPRODUCT(MAX((Asistencia!$C$2:$C$5001=$A60)*(Asistencia!$D$2:$D$5001="Asistió")*Asistencia!$A$2:$A$5001)),"Revisa fechas"))</f>
        <v/>
      </c>
      <c r="J60" s="8">
        <f>IF(OR($A60="",NOT(ISNUMBER(I60))),"",IF(I60=0,"",TODAY()-I60))</f>
        <v/>
      </c>
    </row>
    <row r="61">
      <c r="A61" s="7">
        <f>IF(Alumnas!A61="","",Alumnas!A61)</f>
        <v/>
      </c>
      <c r="B61" s="7">
        <f>IF($A61="","",Alumnas!B61&amp;"")</f>
        <v/>
      </c>
      <c r="C61" s="8">
        <f>IF($A61="","",SUMIFS(Ventas!$D:$D,Ventas!$B:$B,$A61)+SUMIFS(Ventas!$E:$E,Ventas!$B:$B,$A61))</f>
        <v/>
      </c>
      <c r="D61" s="8">
        <f>IF($A61="","",COUNTIFS(Asistencia!$C:$C,$A61,Asistencia!$D:$D,"Asistió")+IF(Paquetes!$G$2="Sí",COUNTIFS(Asistencia!$C:$C,$A61,Asistencia!$D:$D,"Faltó"),0)+IF(Paquetes!$G$3="Sí",COUNTIFS(Asistencia!$C:$C,$A61,Asistencia!$D:$D,"Canceló tarde"),0))</f>
        <v/>
      </c>
      <c r="E61" s="8">
        <f>IF($A61="","",C61-D61)</f>
        <v/>
      </c>
      <c r="F61" s="9">
        <f>IF($A61="","",SUMPRODUCT(MAX((Ventas!$B$2:$B$1001=$A61)*Ventas!$F$2:$F$1001)))</f>
        <v/>
      </c>
      <c r="G61" s="7">
        <f>IF($A61="","",IF(C61=0,"Sin paquete",IF(E61&lt;0,"Debe clases",IF(E61=0,"Sin clases",IF(AND(F61&gt;0,F61&lt;TODAY()),"Vencido",IF(E61&lt;=Paquetes!$G$4,"Por terminar","Activa"))))))</f>
        <v/>
      </c>
      <c r="H61" s="10">
        <f>IF($A61="","",SUMIFS(Ventas!$H:$H,Ventas!$B:$B,$A61,Ventas!$J:$J,"No"))</f>
        <v/>
      </c>
      <c r="I61" s="9">
        <f>IF($A61="","",IFERROR(SUMPRODUCT(MAX((Asistencia!$C$2:$C$5001=$A61)*(Asistencia!$D$2:$D$5001="Asistió")*Asistencia!$A$2:$A$5001)),"Revisa fechas"))</f>
        <v/>
      </c>
      <c r="J61" s="8">
        <f>IF(OR($A61="",NOT(ISNUMBER(I61))),"",IF(I61=0,"",TODAY()-I61))</f>
        <v/>
      </c>
    </row>
    <row r="62">
      <c r="A62" s="7">
        <f>IF(Alumnas!A62="","",Alumnas!A62)</f>
        <v/>
      </c>
      <c r="B62" s="7">
        <f>IF($A62="","",Alumnas!B62&amp;"")</f>
        <v/>
      </c>
      <c r="C62" s="8">
        <f>IF($A62="","",SUMIFS(Ventas!$D:$D,Ventas!$B:$B,$A62)+SUMIFS(Ventas!$E:$E,Ventas!$B:$B,$A62))</f>
        <v/>
      </c>
      <c r="D62" s="8">
        <f>IF($A62="","",COUNTIFS(Asistencia!$C:$C,$A62,Asistencia!$D:$D,"Asistió")+IF(Paquetes!$G$2="Sí",COUNTIFS(Asistencia!$C:$C,$A62,Asistencia!$D:$D,"Faltó"),0)+IF(Paquetes!$G$3="Sí",COUNTIFS(Asistencia!$C:$C,$A62,Asistencia!$D:$D,"Canceló tarde"),0))</f>
        <v/>
      </c>
      <c r="E62" s="8">
        <f>IF($A62="","",C62-D62)</f>
        <v/>
      </c>
      <c r="F62" s="9">
        <f>IF($A62="","",SUMPRODUCT(MAX((Ventas!$B$2:$B$1001=$A62)*Ventas!$F$2:$F$1001)))</f>
        <v/>
      </c>
      <c r="G62" s="7">
        <f>IF($A62="","",IF(C62=0,"Sin paquete",IF(E62&lt;0,"Debe clases",IF(E62=0,"Sin clases",IF(AND(F62&gt;0,F62&lt;TODAY()),"Vencido",IF(E62&lt;=Paquetes!$G$4,"Por terminar","Activa"))))))</f>
        <v/>
      </c>
      <c r="H62" s="10">
        <f>IF($A62="","",SUMIFS(Ventas!$H:$H,Ventas!$B:$B,$A62,Ventas!$J:$J,"No"))</f>
        <v/>
      </c>
      <c r="I62" s="9">
        <f>IF($A62="","",IFERROR(SUMPRODUCT(MAX((Asistencia!$C$2:$C$5001=$A62)*(Asistencia!$D$2:$D$5001="Asistió")*Asistencia!$A$2:$A$5001)),"Revisa fechas"))</f>
        <v/>
      </c>
      <c r="J62" s="8">
        <f>IF(OR($A62="",NOT(ISNUMBER(I62))),"",IF(I62=0,"",TODAY()-I62))</f>
        <v/>
      </c>
    </row>
    <row r="63">
      <c r="A63" s="7">
        <f>IF(Alumnas!A63="","",Alumnas!A63)</f>
        <v/>
      </c>
      <c r="B63" s="7">
        <f>IF($A63="","",Alumnas!B63&amp;"")</f>
        <v/>
      </c>
      <c r="C63" s="8">
        <f>IF($A63="","",SUMIFS(Ventas!$D:$D,Ventas!$B:$B,$A63)+SUMIFS(Ventas!$E:$E,Ventas!$B:$B,$A63))</f>
        <v/>
      </c>
      <c r="D63" s="8">
        <f>IF($A63="","",COUNTIFS(Asistencia!$C:$C,$A63,Asistencia!$D:$D,"Asistió")+IF(Paquetes!$G$2="Sí",COUNTIFS(Asistencia!$C:$C,$A63,Asistencia!$D:$D,"Faltó"),0)+IF(Paquetes!$G$3="Sí",COUNTIFS(Asistencia!$C:$C,$A63,Asistencia!$D:$D,"Canceló tarde"),0))</f>
        <v/>
      </c>
      <c r="E63" s="8">
        <f>IF($A63="","",C63-D63)</f>
        <v/>
      </c>
      <c r="F63" s="9">
        <f>IF($A63="","",SUMPRODUCT(MAX((Ventas!$B$2:$B$1001=$A63)*Ventas!$F$2:$F$1001)))</f>
        <v/>
      </c>
      <c r="G63" s="7">
        <f>IF($A63="","",IF(C63=0,"Sin paquete",IF(E63&lt;0,"Debe clases",IF(E63=0,"Sin clases",IF(AND(F63&gt;0,F63&lt;TODAY()),"Vencido",IF(E63&lt;=Paquetes!$G$4,"Por terminar","Activa"))))))</f>
        <v/>
      </c>
      <c r="H63" s="10">
        <f>IF($A63="","",SUMIFS(Ventas!$H:$H,Ventas!$B:$B,$A63,Ventas!$J:$J,"No"))</f>
        <v/>
      </c>
      <c r="I63" s="9">
        <f>IF($A63="","",IFERROR(SUMPRODUCT(MAX((Asistencia!$C$2:$C$5001=$A63)*(Asistencia!$D$2:$D$5001="Asistió")*Asistencia!$A$2:$A$5001)),"Revisa fechas"))</f>
        <v/>
      </c>
      <c r="J63" s="8">
        <f>IF(OR($A63="",NOT(ISNUMBER(I63))),"",IF(I63=0,"",TODAY()-I63))</f>
        <v/>
      </c>
    </row>
    <row r="64">
      <c r="A64" s="7">
        <f>IF(Alumnas!A64="","",Alumnas!A64)</f>
        <v/>
      </c>
      <c r="B64" s="7">
        <f>IF($A64="","",Alumnas!B64&amp;"")</f>
        <v/>
      </c>
      <c r="C64" s="8">
        <f>IF($A64="","",SUMIFS(Ventas!$D:$D,Ventas!$B:$B,$A64)+SUMIFS(Ventas!$E:$E,Ventas!$B:$B,$A64))</f>
        <v/>
      </c>
      <c r="D64" s="8">
        <f>IF($A64="","",COUNTIFS(Asistencia!$C:$C,$A64,Asistencia!$D:$D,"Asistió")+IF(Paquetes!$G$2="Sí",COUNTIFS(Asistencia!$C:$C,$A64,Asistencia!$D:$D,"Faltó"),0)+IF(Paquetes!$G$3="Sí",COUNTIFS(Asistencia!$C:$C,$A64,Asistencia!$D:$D,"Canceló tarde"),0))</f>
        <v/>
      </c>
      <c r="E64" s="8">
        <f>IF($A64="","",C64-D64)</f>
        <v/>
      </c>
      <c r="F64" s="9">
        <f>IF($A64="","",SUMPRODUCT(MAX((Ventas!$B$2:$B$1001=$A64)*Ventas!$F$2:$F$1001)))</f>
        <v/>
      </c>
      <c r="G64" s="7">
        <f>IF($A64="","",IF(C64=0,"Sin paquete",IF(E64&lt;0,"Debe clases",IF(E64=0,"Sin clases",IF(AND(F64&gt;0,F64&lt;TODAY()),"Vencido",IF(E64&lt;=Paquetes!$G$4,"Por terminar","Activa"))))))</f>
        <v/>
      </c>
      <c r="H64" s="10">
        <f>IF($A64="","",SUMIFS(Ventas!$H:$H,Ventas!$B:$B,$A64,Ventas!$J:$J,"No"))</f>
        <v/>
      </c>
      <c r="I64" s="9">
        <f>IF($A64="","",IFERROR(SUMPRODUCT(MAX((Asistencia!$C$2:$C$5001=$A64)*(Asistencia!$D$2:$D$5001="Asistió")*Asistencia!$A$2:$A$5001)),"Revisa fechas"))</f>
        <v/>
      </c>
      <c r="J64" s="8">
        <f>IF(OR($A64="",NOT(ISNUMBER(I64))),"",IF(I64=0,"",TODAY()-I64))</f>
        <v/>
      </c>
    </row>
    <row r="65">
      <c r="A65" s="7">
        <f>IF(Alumnas!A65="","",Alumnas!A65)</f>
        <v/>
      </c>
      <c r="B65" s="7">
        <f>IF($A65="","",Alumnas!B65&amp;"")</f>
        <v/>
      </c>
      <c r="C65" s="8">
        <f>IF($A65="","",SUMIFS(Ventas!$D:$D,Ventas!$B:$B,$A65)+SUMIFS(Ventas!$E:$E,Ventas!$B:$B,$A65))</f>
        <v/>
      </c>
      <c r="D65" s="8">
        <f>IF($A65="","",COUNTIFS(Asistencia!$C:$C,$A65,Asistencia!$D:$D,"Asistió")+IF(Paquetes!$G$2="Sí",COUNTIFS(Asistencia!$C:$C,$A65,Asistencia!$D:$D,"Faltó"),0)+IF(Paquetes!$G$3="Sí",COUNTIFS(Asistencia!$C:$C,$A65,Asistencia!$D:$D,"Canceló tarde"),0))</f>
        <v/>
      </c>
      <c r="E65" s="8">
        <f>IF($A65="","",C65-D65)</f>
        <v/>
      </c>
      <c r="F65" s="9">
        <f>IF($A65="","",SUMPRODUCT(MAX((Ventas!$B$2:$B$1001=$A65)*Ventas!$F$2:$F$1001)))</f>
        <v/>
      </c>
      <c r="G65" s="7">
        <f>IF($A65="","",IF(C65=0,"Sin paquete",IF(E65&lt;0,"Debe clases",IF(E65=0,"Sin clases",IF(AND(F65&gt;0,F65&lt;TODAY()),"Vencido",IF(E65&lt;=Paquetes!$G$4,"Por terminar","Activa"))))))</f>
        <v/>
      </c>
      <c r="H65" s="10">
        <f>IF($A65="","",SUMIFS(Ventas!$H:$H,Ventas!$B:$B,$A65,Ventas!$J:$J,"No"))</f>
        <v/>
      </c>
      <c r="I65" s="9">
        <f>IF($A65="","",IFERROR(SUMPRODUCT(MAX((Asistencia!$C$2:$C$5001=$A65)*(Asistencia!$D$2:$D$5001="Asistió")*Asistencia!$A$2:$A$5001)),"Revisa fechas"))</f>
        <v/>
      </c>
      <c r="J65" s="8">
        <f>IF(OR($A65="",NOT(ISNUMBER(I65))),"",IF(I65=0,"",TODAY()-I65))</f>
        <v/>
      </c>
    </row>
    <row r="66">
      <c r="A66" s="7">
        <f>IF(Alumnas!A66="","",Alumnas!A66)</f>
        <v/>
      </c>
      <c r="B66" s="7">
        <f>IF($A66="","",Alumnas!B66&amp;"")</f>
        <v/>
      </c>
      <c r="C66" s="8">
        <f>IF($A66="","",SUMIFS(Ventas!$D:$D,Ventas!$B:$B,$A66)+SUMIFS(Ventas!$E:$E,Ventas!$B:$B,$A66))</f>
        <v/>
      </c>
      <c r="D66" s="8">
        <f>IF($A66="","",COUNTIFS(Asistencia!$C:$C,$A66,Asistencia!$D:$D,"Asistió")+IF(Paquetes!$G$2="Sí",COUNTIFS(Asistencia!$C:$C,$A66,Asistencia!$D:$D,"Faltó"),0)+IF(Paquetes!$G$3="Sí",COUNTIFS(Asistencia!$C:$C,$A66,Asistencia!$D:$D,"Canceló tarde"),0))</f>
        <v/>
      </c>
      <c r="E66" s="8">
        <f>IF($A66="","",C66-D66)</f>
        <v/>
      </c>
      <c r="F66" s="9">
        <f>IF($A66="","",SUMPRODUCT(MAX((Ventas!$B$2:$B$1001=$A66)*Ventas!$F$2:$F$1001)))</f>
        <v/>
      </c>
      <c r="G66" s="7">
        <f>IF($A66="","",IF(C66=0,"Sin paquete",IF(E66&lt;0,"Debe clases",IF(E66=0,"Sin clases",IF(AND(F66&gt;0,F66&lt;TODAY()),"Vencido",IF(E66&lt;=Paquetes!$G$4,"Por terminar","Activa"))))))</f>
        <v/>
      </c>
      <c r="H66" s="10">
        <f>IF($A66="","",SUMIFS(Ventas!$H:$H,Ventas!$B:$B,$A66,Ventas!$J:$J,"No"))</f>
        <v/>
      </c>
      <c r="I66" s="9">
        <f>IF($A66="","",IFERROR(SUMPRODUCT(MAX((Asistencia!$C$2:$C$5001=$A66)*(Asistencia!$D$2:$D$5001="Asistió")*Asistencia!$A$2:$A$5001)),"Revisa fechas"))</f>
        <v/>
      </c>
      <c r="J66" s="8">
        <f>IF(OR($A66="",NOT(ISNUMBER(I66))),"",IF(I66=0,"",TODAY()-I66))</f>
        <v/>
      </c>
    </row>
    <row r="67">
      <c r="A67" s="7">
        <f>IF(Alumnas!A67="","",Alumnas!A67)</f>
        <v/>
      </c>
      <c r="B67" s="7">
        <f>IF($A67="","",Alumnas!B67&amp;"")</f>
        <v/>
      </c>
      <c r="C67" s="8">
        <f>IF($A67="","",SUMIFS(Ventas!$D:$D,Ventas!$B:$B,$A67)+SUMIFS(Ventas!$E:$E,Ventas!$B:$B,$A67))</f>
        <v/>
      </c>
      <c r="D67" s="8">
        <f>IF($A67="","",COUNTIFS(Asistencia!$C:$C,$A67,Asistencia!$D:$D,"Asistió")+IF(Paquetes!$G$2="Sí",COUNTIFS(Asistencia!$C:$C,$A67,Asistencia!$D:$D,"Faltó"),0)+IF(Paquetes!$G$3="Sí",COUNTIFS(Asistencia!$C:$C,$A67,Asistencia!$D:$D,"Canceló tarde"),0))</f>
        <v/>
      </c>
      <c r="E67" s="8">
        <f>IF($A67="","",C67-D67)</f>
        <v/>
      </c>
      <c r="F67" s="9">
        <f>IF($A67="","",SUMPRODUCT(MAX((Ventas!$B$2:$B$1001=$A67)*Ventas!$F$2:$F$1001)))</f>
        <v/>
      </c>
      <c r="G67" s="7">
        <f>IF($A67="","",IF(C67=0,"Sin paquete",IF(E67&lt;0,"Debe clases",IF(E67=0,"Sin clases",IF(AND(F67&gt;0,F67&lt;TODAY()),"Vencido",IF(E67&lt;=Paquetes!$G$4,"Por terminar","Activa"))))))</f>
        <v/>
      </c>
      <c r="H67" s="10">
        <f>IF($A67="","",SUMIFS(Ventas!$H:$H,Ventas!$B:$B,$A67,Ventas!$J:$J,"No"))</f>
        <v/>
      </c>
      <c r="I67" s="9">
        <f>IF($A67="","",IFERROR(SUMPRODUCT(MAX((Asistencia!$C$2:$C$5001=$A67)*(Asistencia!$D$2:$D$5001="Asistió")*Asistencia!$A$2:$A$5001)),"Revisa fechas"))</f>
        <v/>
      </c>
      <c r="J67" s="8">
        <f>IF(OR($A67="",NOT(ISNUMBER(I67))),"",IF(I67=0,"",TODAY()-I67))</f>
        <v/>
      </c>
    </row>
    <row r="68">
      <c r="A68" s="7">
        <f>IF(Alumnas!A68="","",Alumnas!A68)</f>
        <v/>
      </c>
      <c r="B68" s="7">
        <f>IF($A68="","",Alumnas!B68&amp;"")</f>
        <v/>
      </c>
      <c r="C68" s="8">
        <f>IF($A68="","",SUMIFS(Ventas!$D:$D,Ventas!$B:$B,$A68)+SUMIFS(Ventas!$E:$E,Ventas!$B:$B,$A68))</f>
        <v/>
      </c>
      <c r="D68" s="8">
        <f>IF($A68="","",COUNTIFS(Asistencia!$C:$C,$A68,Asistencia!$D:$D,"Asistió")+IF(Paquetes!$G$2="Sí",COUNTIFS(Asistencia!$C:$C,$A68,Asistencia!$D:$D,"Faltó"),0)+IF(Paquetes!$G$3="Sí",COUNTIFS(Asistencia!$C:$C,$A68,Asistencia!$D:$D,"Canceló tarde"),0))</f>
        <v/>
      </c>
      <c r="E68" s="8">
        <f>IF($A68="","",C68-D68)</f>
        <v/>
      </c>
      <c r="F68" s="9">
        <f>IF($A68="","",SUMPRODUCT(MAX((Ventas!$B$2:$B$1001=$A68)*Ventas!$F$2:$F$1001)))</f>
        <v/>
      </c>
      <c r="G68" s="7">
        <f>IF($A68="","",IF(C68=0,"Sin paquete",IF(E68&lt;0,"Debe clases",IF(E68=0,"Sin clases",IF(AND(F68&gt;0,F68&lt;TODAY()),"Vencido",IF(E68&lt;=Paquetes!$G$4,"Por terminar","Activa"))))))</f>
        <v/>
      </c>
      <c r="H68" s="10">
        <f>IF($A68="","",SUMIFS(Ventas!$H:$H,Ventas!$B:$B,$A68,Ventas!$J:$J,"No"))</f>
        <v/>
      </c>
      <c r="I68" s="9">
        <f>IF($A68="","",IFERROR(SUMPRODUCT(MAX((Asistencia!$C$2:$C$5001=$A68)*(Asistencia!$D$2:$D$5001="Asistió")*Asistencia!$A$2:$A$5001)),"Revisa fechas"))</f>
        <v/>
      </c>
      <c r="J68" s="8">
        <f>IF(OR($A68="",NOT(ISNUMBER(I68))),"",IF(I68=0,"",TODAY()-I68))</f>
        <v/>
      </c>
    </row>
    <row r="69">
      <c r="A69" s="7">
        <f>IF(Alumnas!A69="","",Alumnas!A69)</f>
        <v/>
      </c>
      <c r="B69" s="7">
        <f>IF($A69="","",Alumnas!B69&amp;"")</f>
        <v/>
      </c>
      <c r="C69" s="8">
        <f>IF($A69="","",SUMIFS(Ventas!$D:$D,Ventas!$B:$B,$A69)+SUMIFS(Ventas!$E:$E,Ventas!$B:$B,$A69))</f>
        <v/>
      </c>
      <c r="D69" s="8">
        <f>IF($A69="","",COUNTIFS(Asistencia!$C:$C,$A69,Asistencia!$D:$D,"Asistió")+IF(Paquetes!$G$2="Sí",COUNTIFS(Asistencia!$C:$C,$A69,Asistencia!$D:$D,"Faltó"),0)+IF(Paquetes!$G$3="Sí",COUNTIFS(Asistencia!$C:$C,$A69,Asistencia!$D:$D,"Canceló tarde"),0))</f>
        <v/>
      </c>
      <c r="E69" s="8">
        <f>IF($A69="","",C69-D69)</f>
        <v/>
      </c>
      <c r="F69" s="9">
        <f>IF($A69="","",SUMPRODUCT(MAX((Ventas!$B$2:$B$1001=$A69)*Ventas!$F$2:$F$1001)))</f>
        <v/>
      </c>
      <c r="G69" s="7">
        <f>IF($A69="","",IF(C69=0,"Sin paquete",IF(E69&lt;0,"Debe clases",IF(E69=0,"Sin clases",IF(AND(F69&gt;0,F69&lt;TODAY()),"Vencido",IF(E69&lt;=Paquetes!$G$4,"Por terminar","Activa"))))))</f>
        <v/>
      </c>
      <c r="H69" s="10">
        <f>IF($A69="","",SUMIFS(Ventas!$H:$H,Ventas!$B:$B,$A69,Ventas!$J:$J,"No"))</f>
        <v/>
      </c>
      <c r="I69" s="9">
        <f>IF($A69="","",IFERROR(SUMPRODUCT(MAX((Asistencia!$C$2:$C$5001=$A69)*(Asistencia!$D$2:$D$5001="Asistió")*Asistencia!$A$2:$A$5001)),"Revisa fechas"))</f>
        <v/>
      </c>
      <c r="J69" s="8">
        <f>IF(OR($A69="",NOT(ISNUMBER(I69))),"",IF(I69=0,"",TODAY()-I69))</f>
        <v/>
      </c>
    </row>
    <row r="70">
      <c r="A70" s="7">
        <f>IF(Alumnas!A70="","",Alumnas!A70)</f>
        <v/>
      </c>
      <c r="B70" s="7">
        <f>IF($A70="","",Alumnas!B70&amp;"")</f>
        <v/>
      </c>
      <c r="C70" s="8">
        <f>IF($A70="","",SUMIFS(Ventas!$D:$D,Ventas!$B:$B,$A70)+SUMIFS(Ventas!$E:$E,Ventas!$B:$B,$A70))</f>
        <v/>
      </c>
      <c r="D70" s="8">
        <f>IF($A70="","",COUNTIFS(Asistencia!$C:$C,$A70,Asistencia!$D:$D,"Asistió")+IF(Paquetes!$G$2="Sí",COUNTIFS(Asistencia!$C:$C,$A70,Asistencia!$D:$D,"Faltó"),0)+IF(Paquetes!$G$3="Sí",COUNTIFS(Asistencia!$C:$C,$A70,Asistencia!$D:$D,"Canceló tarde"),0))</f>
        <v/>
      </c>
      <c r="E70" s="8">
        <f>IF($A70="","",C70-D70)</f>
        <v/>
      </c>
      <c r="F70" s="9">
        <f>IF($A70="","",SUMPRODUCT(MAX((Ventas!$B$2:$B$1001=$A70)*Ventas!$F$2:$F$1001)))</f>
        <v/>
      </c>
      <c r="G70" s="7">
        <f>IF($A70="","",IF(C70=0,"Sin paquete",IF(E70&lt;0,"Debe clases",IF(E70=0,"Sin clases",IF(AND(F70&gt;0,F70&lt;TODAY()),"Vencido",IF(E70&lt;=Paquetes!$G$4,"Por terminar","Activa"))))))</f>
        <v/>
      </c>
      <c r="H70" s="10">
        <f>IF($A70="","",SUMIFS(Ventas!$H:$H,Ventas!$B:$B,$A70,Ventas!$J:$J,"No"))</f>
        <v/>
      </c>
      <c r="I70" s="9">
        <f>IF($A70="","",IFERROR(SUMPRODUCT(MAX((Asistencia!$C$2:$C$5001=$A70)*(Asistencia!$D$2:$D$5001="Asistió")*Asistencia!$A$2:$A$5001)),"Revisa fechas"))</f>
        <v/>
      </c>
      <c r="J70" s="8">
        <f>IF(OR($A70="",NOT(ISNUMBER(I70))),"",IF(I70=0,"",TODAY()-I70))</f>
        <v/>
      </c>
    </row>
    <row r="71">
      <c r="A71" s="7">
        <f>IF(Alumnas!A71="","",Alumnas!A71)</f>
        <v/>
      </c>
      <c r="B71" s="7">
        <f>IF($A71="","",Alumnas!B71&amp;"")</f>
        <v/>
      </c>
      <c r="C71" s="8">
        <f>IF($A71="","",SUMIFS(Ventas!$D:$D,Ventas!$B:$B,$A71)+SUMIFS(Ventas!$E:$E,Ventas!$B:$B,$A71))</f>
        <v/>
      </c>
      <c r="D71" s="8">
        <f>IF($A71="","",COUNTIFS(Asistencia!$C:$C,$A71,Asistencia!$D:$D,"Asistió")+IF(Paquetes!$G$2="Sí",COUNTIFS(Asistencia!$C:$C,$A71,Asistencia!$D:$D,"Faltó"),0)+IF(Paquetes!$G$3="Sí",COUNTIFS(Asistencia!$C:$C,$A71,Asistencia!$D:$D,"Canceló tarde"),0))</f>
        <v/>
      </c>
      <c r="E71" s="8">
        <f>IF($A71="","",C71-D71)</f>
        <v/>
      </c>
      <c r="F71" s="9">
        <f>IF($A71="","",SUMPRODUCT(MAX((Ventas!$B$2:$B$1001=$A71)*Ventas!$F$2:$F$1001)))</f>
        <v/>
      </c>
      <c r="G71" s="7">
        <f>IF($A71="","",IF(C71=0,"Sin paquete",IF(E71&lt;0,"Debe clases",IF(E71=0,"Sin clases",IF(AND(F71&gt;0,F71&lt;TODAY()),"Vencido",IF(E71&lt;=Paquetes!$G$4,"Por terminar","Activa"))))))</f>
        <v/>
      </c>
      <c r="H71" s="10">
        <f>IF($A71="","",SUMIFS(Ventas!$H:$H,Ventas!$B:$B,$A71,Ventas!$J:$J,"No"))</f>
        <v/>
      </c>
      <c r="I71" s="9">
        <f>IF($A71="","",IFERROR(SUMPRODUCT(MAX((Asistencia!$C$2:$C$5001=$A71)*(Asistencia!$D$2:$D$5001="Asistió")*Asistencia!$A$2:$A$5001)),"Revisa fechas"))</f>
        <v/>
      </c>
      <c r="J71" s="8">
        <f>IF(OR($A71="",NOT(ISNUMBER(I71))),"",IF(I71=0,"",TODAY()-I71))</f>
        <v/>
      </c>
    </row>
    <row r="72">
      <c r="A72" s="7">
        <f>IF(Alumnas!A72="","",Alumnas!A72)</f>
        <v/>
      </c>
      <c r="B72" s="7">
        <f>IF($A72="","",Alumnas!B72&amp;"")</f>
        <v/>
      </c>
      <c r="C72" s="8">
        <f>IF($A72="","",SUMIFS(Ventas!$D:$D,Ventas!$B:$B,$A72)+SUMIFS(Ventas!$E:$E,Ventas!$B:$B,$A72))</f>
        <v/>
      </c>
      <c r="D72" s="8">
        <f>IF($A72="","",COUNTIFS(Asistencia!$C:$C,$A72,Asistencia!$D:$D,"Asistió")+IF(Paquetes!$G$2="Sí",COUNTIFS(Asistencia!$C:$C,$A72,Asistencia!$D:$D,"Faltó"),0)+IF(Paquetes!$G$3="Sí",COUNTIFS(Asistencia!$C:$C,$A72,Asistencia!$D:$D,"Canceló tarde"),0))</f>
        <v/>
      </c>
      <c r="E72" s="8">
        <f>IF($A72="","",C72-D72)</f>
        <v/>
      </c>
      <c r="F72" s="9">
        <f>IF($A72="","",SUMPRODUCT(MAX((Ventas!$B$2:$B$1001=$A72)*Ventas!$F$2:$F$1001)))</f>
        <v/>
      </c>
      <c r="G72" s="7">
        <f>IF($A72="","",IF(C72=0,"Sin paquete",IF(E72&lt;0,"Debe clases",IF(E72=0,"Sin clases",IF(AND(F72&gt;0,F72&lt;TODAY()),"Vencido",IF(E72&lt;=Paquetes!$G$4,"Por terminar","Activa"))))))</f>
        <v/>
      </c>
      <c r="H72" s="10">
        <f>IF($A72="","",SUMIFS(Ventas!$H:$H,Ventas!$B:$B,$A72,Ventas!$J:$J,"No"))</f>
        <v/>
      </c>
      <c r="I72" s="9">
        <f>IF($A72="","",IFERROR(SUMPRODUCT(MAX((Asistencia!$C$2:$C$5001=$A72)*(Asistencia!$D$2:$D$5001="Asistió")*Asistencia!$A$2:$A$5001)),"Revisa fechas"))</f>
        <v/>
      </c>
      <c r="J72" s="8">
        <f>IF(OR($A72="",NOT(ISNUMBER(I72))),"",IF(I72=0,"",TODAY()-I72))</f>
        <v/>
      </c>
    </row>
    <row r="73">
      <c r="A73" s="7">
        <f>IF(Alumnas!A73="","",Alumnas!A73)</f>
        <v/>
      </c>
      <c r="B73" s="7">
        <f>IF($A73="","",Alumnas!B73&amp;"")</f>
        <v/>
      </c>
      <c r="C73" s="8">
        <f>IF($A73="","",SUMIFS(Ventas!$D:$D,Ventas!$B:$B,$A73)+SUMIFS(Ventas!$E:$E,Ventas!$B:$B,$A73))</f>
        <v/>
      </c>
      <c r="D73" s="8">
        <f>IF($A73="","",COUNTIFS(Asistencia!$C:$C,$A73,Asistencia!$D:$D,"Asistió")+IF(Paquetes!$G$2="Sí",COUNTIFS(Asistencia!$C:$C,$A73,Asistencia!$D:$D,"Faltó"),0)+IF(Paquetes!$G$3="Sí",COUNTIFS(Asistencia!$C:$C,$A73,Asistencia!$D:$D,"Canceló tarde"),0))</f>
        <v/>
      </c>
      <c r="E73" s="8">
        <f>IF($A73="","",C73-D73)</f>
        <v/>
      </c>
      <c r="F73" s="9">
        <f>IF($A73="","",SUMPRODUCT(MAX((Ventas!$B$2:$B$1001=$A73)*Ventas!$F$2:$F$1001)))</f>
        <v/>
      </c>
      <c r="G73" s="7">
        <f>IF($A73="","",IF(C73=0,"Sin paquete",IF(E73&lt;0,"Debe clases",IF(E73=0,"Sin clases",IF(AND(F73&gt;0,F73&lt;TODAY()),"Vencido",IF(E73&lt;=Paquetes!$G$4,"Por terminar","Activa"))))))</f>
        <v/>
      </c>
      <c r="H73" s="10">
        <f>IF($A73="","",SUMIFS(Ventas!$H:$H,Ventas!$B:$B,$A73,Ventas!$J:$J,"No"))</f>
        <v/>
      </c>
      <c r="I73" s="9">
        <f>IF($A73="","",IFERROR(SUMPRODUCT(MAX((Asistencia!$C$2:$C$5001=$A73)*(Asistencia!$D$2:$D$5001="Asistió")*Asistencia!$A$2:$A$5001)),"Revisa fechas"))</f>
        <v/>
      </c>
      <c r="J73" s="8">
        <f>IF(OR($A73="",NOT(ISNUMBER(I73))),"",IF(I73=0,"",TODAY()-I73))</f>
        <v/>
      </c>
    </row>
    <row r="74">
      <c r="A74" s="7">
        <f>IF(Alumnas!A74="","",Alumnas!A74)</f>
        <v/>
      </c>
      <c r="B74" s="7">
        <f>IF($A74="","",Alumnas!B74&amp;"")</f>
        <v/>
      </c>
      <c r="C74" s="8">
        <f>IF($A74="","",SUMIFS(Ventas!$D:$D,Ventas!$B:$B,$A74)+SUMIFS(Ventas!$E:$E,Ventas!$B:$B,$A74))</f>
        <v/>
      </c>
      <c r="D74" s="8">
        <f>IF($A74="","",COUNTIFS(Asistencia!$C:$C,$A74,Asistencia!$D:$D,"Asistió")+IF(Paquetes!$G$2="Sí",COUNTIFS(Asistencia!$C:$C,$A74,Asistencia!$D:$D,"Faltó"),0)+IF(Paquetes!$G$3="Sí",COUNTIFS(Asistencia!$C:$C,$A74,Asistencia!$D:$D,"Canceló tarde"),0))</f>
        <v/>
      </c>
      <c r="E74" s="8">
        <f>IF($A74="","",C74-D74)</f>
        <v/>
      </c>
      <c r="F74" s="9">
        <f>IF($A74="","",SUMPRODUCT(MAX((Ventas!$B$2:$B$1001=$A74)*Ventas!$F$2:$F$1001)))</f>
        <v/>
      </c>
      <c r="G74" s="7">
        <f>IF($A74="","",IF(C74=0,"Sin paquete",IF(E74&lt;0,"Debe clases",IF(E74=0,"Sin clases",IF(AND(F74&gt;0,F74&lt;TODAY()),"Vencido",IF(E74&lt;=Paquetes!$G$4,"Por terminar","Activa"))))))</f>
        <v/>
      </c>
      <c r="H74" s="10">
        <f>IF($A74="","",SUMIFS(Ventas!$H:$H,Ventas!$B:$B,$A74,Ventas!$J:$J,"No"))</f>
        <v/>
      </c>
      <c r="I74" s="9">
        <f>IF($A74="","",IFERROR(SUMPRODUCT(MAX((Asistencia!$C$2:$C$5001=$A74)*(Asistencia!$D$2:$D$5001="Asistió")*Asistencia!$A$2:$A$5001)),"Revisa fechas"))</f>
        <v/>
      </c>
      <c r="J74" s="8">
        <f>IF(OR($A74="",NOT(ISNUMBER(I74))),"",IF(I74=0,"",TODAY()-I74))</f>
        <v/>
      </c>
    </row>
    <row r="75">
      <c r="A75" s="7">
        <f>IF(Alumnas!A75="","",Alumnas!A75)</f>
        <v/>
      </c>
      <c r="B75" s="7">
        <f>IF($A75="","",Alumnas!B75&amp;"")</f>
        <v/>
      </c>
      <c r="C75" s="8">
        <f>IF($A75="","",SUMIFS(Ventas!$D:$D,Ventas!$B:$B,$A75)+SUMIFS(Ventas!$E:$E,Ventas!$B:$B,$A75))</f>
        <v/>
      </c>
      <c r="D75" s="8">
        <f>IF($A75="","",COUNTIFS(Asistencia!$C:$C,$A75,Asistencia!$D:$D,"Asistió")+IF(Paquetes!$G$2="Sí",COUNTIFS(Asistencia!$C:$C,$A75,Asistencia!$D:$D,"Faltó"),0)+IF(Paquetes!$G$3="Sí",COUNTIFS(Asistencia!$C:$C,$A75,Asistencia!$D:$D,"Canceló tarde"),0))</f>
        <v/>
      </c>
      <c r="E75" s="8">
        <f>IF($A75="","",C75-D75)</f>
        <v/>
      </c>
      <c r="F75" s="9">
        <f>IF($A75="","",SUMPRODUCT(MAX((Ventas!$B$2:$B$1001=$A75)*Ventas!$F$2:$F$1001)))</f>
        <v/>
      </c>
      <c r="G75" s="7">
        <f>IF($A75="","",IF(C75=0,"Sin paquete",IF(E75&lt;0,"Debe clases",IF(E75=0,"Sin clases",IF(AND(F75&gt;0,F75&lt;TODAY()),"Vencido",IF(E75&lt;=Paquetes!$G$4,"Por terminar","Activa"))))))</f>
        <v/>
      </c>
      <c r="H75" s="10">
        <f>IF($A75="","",SUMIFS(Ventas!$H:$H,Ventas!$B:$B,$A75,Ventas!$J:$J,"No"))</f>
        <v/>
      </c>
      <c r="I75" s="9">
        <f>IF($A75="","",IFERROR(SUMPRODUCT(MAX((Asistencia!$C$2:$C$5001=$A75)*(Asistencia!$D$2:$D$5001="Asistió")*Asistencia!$A$2:$A$5001)),"Revisa fechas"))</f>
        <v/>
      </c>
      <c r="J75" s="8">
        <f>IF(OR($A75="",NOT(ISNUMBER(I75))),"",IF(I75=0,"",TODAY()-I75))</f>
        <v/>
      </c>
    </row>
    <row r="76">
      <c r="A76" s="7">
        <f>IF(Alumnas!A76="","",Alumnas!A76)</f>
        <v/>
      </c>
      <c r="B76" s="7">
        <f>IF($A76="","",Alumnas!B76&amp;"")</f>
        <v/>
      </c>
      <c r="C76" s="8">
        <f>IF($A76="","",SUMIFS(Ventas!$D:$D,Ventas!$B:$B,$A76)+SUMIFS(Ventas!$E:$E,Ventas!$B:$B,$A76))</f>
        <v/>
      </c>
      <c r="D76" s="8">
        <f>IF($A76="","",COUNTIFS(Asistencia!$C:$C,$A76,Asistencia!$D:$D,"Asistió")+IF(Paquetes!$G$2="Sí",COUNTIFS(Asistencia!$C:$C,$A76,Asistencia!$D:$D,"Faltó"),0)+IF(Paquetes!$G$3="Sí",COUNTIFS(Asistencia!$C:$C,$A76,Asistencia!$D:$D,"Canceló tarde"),0))</f>
        <v/>
      </c>
      <c r="E76" s="8">
        <f>IF($A76="","",C76-D76)</f>
        <v/>
      </c>
      <c r="F76" s="9">
        <f>IF($A76="","",SUMPRODUCT(MAX((Ventas!$B$2:$B$1001=$A76)*Ventas!$F$2:$F$1001)))</f>
        <v/>
      </c>
      <c r="G76" s="7">
        <f>IF($A76="","",IF(C76=0,"Sin paquete",IF(E76&lt;0,"Debe clases",IF(E76=0,"Sin clases",IF(AND(F76&gt;0,F76&lt;TODAY()),"Vencido",IF(E76&lt;=Paquetes!$G$4,"Por terminar","Activa"))))))</f>
        <v/>
      </c>
      <c r="H76" s="10">
        <f>IF($A76="","",SUMIFS(Ventas!$H:$H,Ventas!$B:$B,$A76,Ventas!$J:$J,"No"))</f>
        <v/>
      </c>
      <c r="I76" s="9">
        <f>IF($A76="","",IFERROR(SUMPRODUCT(MAX((Asistencia!$C$2:$C$5001=$A76)*(Asistencia!$D$2:$D$5001="Asistió")*Asistencia!$A$2:$A$5001)),"Revisa fechas"))</f>
        <v/>
      </c>
      <c r="J76" s="8">
        <f>IF(OR($A76="",NOT(ISNUMBER(I76))),"",IF(I76=0,"",TODAY()-I76))</f>
        <v/>
      </c>
    </row>
    <row r="77">
      <c r="A77" s="7">
        <f>IF(Alumnas!A77="","",Alumnas!A77)</f>
        <v/>
      </c>
      <c r="B77" s="7">
        <f>IF($A77="","",Alumnas!B77&amp;"")</f>
        <v/>
      </c>
      <c r="C77" s="8">
        <f>IF($A77="","",SUMIFS(Ventas!$D:$D,Ventas!$B:$B,$A77)+SUMIFS(Ventas!$E:$E,Ventas!$B:$B,$A77))</f>
        <v/>
      </c>
      <c r="D77" s="8">
        <f>IF($A77="","",COUNTIFS(Asistencia!$C:$C,$A77,Asistencia!$D:$D,"Asistió")+IF(Paquetes!$G$2="Sí",COUNTIFS(Asistencia!$C:$C,$A77,Asistencia!$D:$D,"Faltó"),0)+IF(Paquetes!$G$3="Sí",COUNTIFS(Asistencia!$C:$C,$A77,Asistencia!$D:$D,"Canceló tarde"),0))</f>
        <v/>
      </c>
      <c r="E77" s="8">
        <f>IF($A77="","",C77-D77)</f>
        <v/>
      </c>
      <c r="F77" s="9">
        <f>IF($A77="","",SUMPRODUCT(MAX((Ventas!$B$2:$B$1001=$A77)*Ventas!$F$2:$F$1001)))</f>
        <v/>
      </c>
      <c r="G77" s="7">
        <f>IF($A77="","",IF(C77=0,"Sin paquete",IF(E77&lt;0,"Debe clases",IF(E77=0,"Sin clases",IF(AND(F77&gt;0,F77&lt;TODAY()),"Vencido",IF(E77&lt;=Paquetes!$G$4,"Por terminar","Activa"))))))</f>
        <v/>
      </c>
      <c r="H77" s="10">
        <f>IF($A77="","",SUMIFS(Ventas!$H:$H,Ventas!$B:$B,$A77,Ventas!$J:$J,"No"))</f>
        <v/>
      </c>
      <c r="I77" s="9">
        <f>IF($A77="","",IFERROR(SUMPRODUCT(MAX((Asistencia!$C$2:$C$5001=$A77)*(Asistencia!$D$2:$D$5001="Asistió")*Asistencia!$A$2:$A$5001)),"Revisa fechas"))</f>
        <v/>
      </c>
      <c r="J77" s="8">
        <f>IF(OR($A77="",NOT(ISNUMBER(I77))),"",IF(I77=0,"",TODAY()-I77))</f>
        <v/>
      </c>
    </row>
    <row r="78">
      <c r="A78" s="7">
        <f>IF(Alumnas!A78="","",Alumnas!A78)</f>
        <v/>
      </c>
      <c r="B78" s="7">
        <f>IF($A78="","",Alumnas!B78&amp;"")</f>
        <v/>
      </c>
      <c r="C78" s="8">
        <f>IF($A78="","",SUMIFS(Ventas!$D:$D,Ventas!$B:$B,$A78)+SUMIFS(Ventas!$E:$E,Ventas!$B:$B,$A78))</f>
        <v/>
      </c>
      <c r="D78" s="8">
        <f>IF($A78="","",COUNTIFS(Asistencia!$C:$C,$A78,Asistencia!$D:$D,"Asistió")+IF(Paquetes!$G$2="Sí",COUNTIFS(Asistencia!$C:$C,$A78,Asistencia!$D:$D,"Faltó"),0)+IF(Paquetes!$G$3="Sí",COUNTIFS(Asistencia!$C:$C,$A78,Asistencia!$D:$D,"Canceló tarde"),0))</f>
        <v/>
      </c>
      <c r="E78" s="8">
        <f>IF($A78="","",C78-D78)</f>
        <v/>
      </c>
      <c r="F78" s="9">
        <f>IF($A78="","",SUMPRODUCT(MAX((Ventas!$B$2:$B$1001=$A78)*Ventas!$F$2:$F$1001)))</f>
        <v/>
      </c>
      <c r="G78" s="7">
        <f>IF($A78="","",IF(C78=0,"Sin paquete",IF(E78&lt;0,"Debe clases",IF(E78=0,"Sin clases",IF(AND(F78&gt;0,F78&lt;TODAY()),"Vencido",IF(E78&lt;=Paquetes!$G$4,"Por terminar","Activa"))))))</f>
        <v/>
      </c>
      <c r="H78" s="10">
        <f>IF($A78="","",SUMIFS(Ventas!$H:$H,Ventas!$B:$B,$A78,Ventas!$J:$J,"No"))</f>
        <v/>
      </c>
      <c r="I78" s="9">
        <f>IF($A78="","",IFERROR(SUMPRODUCT(MAX((Asistencia!$C$2:$C$5001=$A78)*(Asistencia!$D$2:$D$5001="Asistió")*Asistencia!$A$2:$A$5001)),"Revisa fechas"))</f>
        <v/>
      </c>
      <c r="J78" s="8">
        <f>IF(OR($A78="",NOT(ISNUMBER(I78))),"",IF(I78=0,"",TODAY()-I78))</f>
        <v/>
      </c>
    </row>
    <row r="79">
      <c r="A79" s="7">
        <f>IF(Alumnas!A79="","",Alumnas!A79)</f>
        <v/>
      </c>
      <c r="B79" s="7">
        <f>IF($A79="","",Alumnas!B79&amp;"")</f>
        <v/>
      </c>
      <c r="C79" s="8">
        <f>IF($A79="","",SUMIFS(Ventas!$D:$D,Ventas!$B:$B,$A79)+SUMIFS(Ventas!$E:$E,Ventas!$B:$B,$A79))</f>
        <v/>
      </c>
      <c r="D79" s="8">
        <f>IF($A79="","",COUNTIFS(Asistencia!$C:$C,$A79,Asistencia!$D:$D,"Asistió")+IF(Paquetes!$G$2="Sí",COUNTIFS(Asistencia!$C:$C,$A79,Asistencia!$D:$D,"Faltó"),0)+IF(Paquetes!$G$3="Sí",COUNTIFS(Asistencia!$C:$C,$A79,Asistencia!$D:$D,"Canceló tarde"),0))</f>
        <v/>
      </c>
      <c r="E79" s="8">
        <f>IF($A79="","",C79-D79)</f>
        <v/>
      </c>
      <c r="F79" s="9">
        <f>IF($A79="","",SUMPRODUCT(MAX((Ventas!$B$2:$B$1001=$A79)*Ventas!$F$2:$F$1001)))</f>
        <v/>
      </c>
      <c r="G79" s="7">
        <f>IF($A79="","",IF(C79=0,"Sin paquete",IF(E79&lt;0,"Debe clases",IF(E79=0,"Sin clases",IF(AND(F79&gt;0,F79&lt;TODAY()),"Vencido",IF(E79&lt;=Paquetes!$G$4,"Por terminar","Activa"))))))</f>
        <v/>
      </c>
      <c r="H79" s="10">
        <f>IF($A79="","",SUMIFS(Ventas!$H:$H,Ventas!$B:$B,$A79,Ventas!$J:$J,"No"))</f>
        <v/>
      </c>
      <c r="I79" s="9">
        <f>IF($A79="","",IFERROR(SUMPRODUCT(MAX((Asistencia!$C$2:$C$5001=$A79)*(Asistencia!$D$2:$D$5001="Asistió")*Asistencia!$A$2:$A$5001)),"Revisa fechas"))</f>
        <v/>
      </c>
      <c r="J79" s="8">
        <f>IF(OR($A79="",NOT(ISNUMBER(I79))),"",IF(I79=0,"",TODAY()-I79))</f>
        <v/>
      </c>
    </row>
    <row r="80">
      <c r="A80" s="7">
        <f>IF(Alumnas!A80="","",Alumnas!A80)</f>
        <v/>
      </c>
      <c r="B80" s="7">
        <f>IF($A80="","",Alumnas!B80&amp;"")</f>
        <v/>
      </c>
      <c r="C80" s="8">
        <f>IF($A80="","",SUMIFS(Ventas!$D:$D,Ventas!$B:$B,$A80)+SUMIFS(Ventas!$E:$E,Ventas!$B:$B,$A80))</f>
        <v/>
      </c>
      <c r="D80" s="8">
        <f>IF($A80="","",COUNTIFS(Asistencia!$C:$C,$A80,Asistencia!$D:$D,"Asistió")+IF(Paquetes!$G$2="Sí",COUNTIFS(Asistencia!$C:$C,$A80,Asistencia!$D:$D,"Faltó"),0)+IF(Paquetes!$G$3="Sí",COUNTIFS(Asistencia!$C:$C,$A80,Asistencia!$D:$D,"Canceló tarde"),0))</f>
        <v/>
      </c>
      <c r="E80" s="8">
        <f>IF($A80="","",C80-D80)</f>
        <v/>
      </c>
      <c r="F80" s="9">
        <f>IF($A80="","",SUMPRODUCT(MAX((Ventas!$B$2:$B$1001=$A80)*Ventas!$F$2:$F$1001)))</f>
        <v/>
      </c>
      <c r="G80" s="7">
        <f>IF($A80="","",IF(C80=0,"Sin paquete",IF(E80&lt;0,"Debe clases",IF(E80=0,"Sin clases",IF(AND(F80&gt;0,F80&lt;TODAY()),"Vencido",IF(E80&lt;=Paquetes!$G$4,"Por terminar","Activa"))))))</f>
        <v/>
      </c>
      <c r="H80" s="10">
        <f>IF($A80="","",SUMIFS(Ventas!$H:$H,Ventas!$B:$B,$A80,Ventas!$J:$J,"No"))</f>
        <v/>
      </c>
      <c r="I80" s="9">
        <f>IF($A80="","",IFERROR(SUMPRODUCT(MAX((Asistencia!$C$2:$C$5001=$A80)*(Asistencia!$D$2:$D$5001="Asistió")*Asistencia!$A$2:$A$5001)),"Revisa fechas"))</f>
        <v/>
      </c>
      <c r="J80" s="8">
        <f>IF(OR($A80="",NOT(ISNUMBER(I80))),"",IF(I80=0,"",TODAY()-I80))</f>
        <v/>
      </c>
    </row>
    <row r="81">
      <c r="A81" s="7">
        <f>IF(Alumnas!A81="","",Alumnas!A81)</f>
        <v/>
      </c>
      <c r="B81" s="7">
        <f>IF($A81="","",Alumnas!B81&amp;"")</f>
        <v/>
      </c>
      <c r="C81" s="8">
        <f>IF($A81="","",SUMIFS(Ventas!$D:$D,Ventas!$B:$B,$A81)+SUMIFS(Ventas!$E:$E,Ventas!$B:$B,$A81))</f>
        <v/>
      </c>
      <c r="D81" s="8">
        <f>IF($A81="","",COUNTIFS(Asistencia!$C:$C,$A81,Asistencia!$D:$D,"Asistió")+IF(Paquetes!$G$2="Sí",COUNTIFS(Asistencia!$C:$C,$A81,Asistencia!$D:$D,"Faltó"),0)+IF(Paquetes!$G$3="Sí",COUNTIFS(Asistencia!$C:$C,$A81,Asistencia!$D:$D,"Canceló tarde"),0))</f>
        <v/>
      </c>
      <c r="E81" s="8">
        <f>IF($A81="","",C81-D81)</f>
        <v/>
      </c>
      <c r="F81" s="9">
        <f>IF($A81="","",SUMPRODUCT(MAX((Ventas!$B$2:$B$1001=$A81)*Ventas!$F$2:$F$1001)))</f>
        <v/>
      </c>
      <c r="G81" s="7">
        <f>IF($A81="","",IF(C81=0,"Sin paquete",IF(E81&lt;0,"Debe clases",IF(E81=0,"Sin clases",IF(AND(F81&gt;0,F81&lt;TODAY()),"Vencido",IF(E81&lt;=Paquetes!$G$4,"Por terminar","Activa"))))))</f>
        <v/>
      </c>
      <c r="H81" s="10">
        <f>IF($A81="","",SUMIFS(Ventas!$H:$H,Ventas!$B:$B,$A81,Ventas!$J:$J,"No"))</f>
        <v/>
      </c>
      <c r="I81" s="9">
        <f>IF($A81="","",IFERROR(SUMPRODUCT(MAX((Asistencia!$C$2:$C$5001=$A81)*(Asistencia!$D$2:$D$5001="Asistió")*Asistencia!$A$2:$A$5001)),"Revisa fechas"))</f>
        <v/>
      </c>
      <c r="J81" s="8">
        <f>IF(OR($A81="",NOT(ISNUMBER(I81))),"",IF(I81=0,"",TODAY()-I81))</f>
        <v/>
      </c>
    </row>
    <row r="82">
      <c r="A82" s="7">
        <f>IF(Alumnas!A82="","",Alumnas!A82)</f>
        <v/>
      </c>
      <c r="B82" s="7">
        <f>IF($A82="","",Alumnas!B82&amp;"")</f>
        <v/>
      </c>
      <c r="C82" s="8">
        <f>IF($A82="","",SUMIFS(Ventas!$D:$D,Ventas!$B:$B,$A82)+SUMIFS(Ventas!$E:$E,Ventas!$B:$B,$A82))</f>
        <v/>
      </c>
      <c r="D82" s="8">
        <f>IF($A82="","",COUNTIFS(Asistencia!$C:$C,$A82,Asistencia!$D:$D,"Asistió")+IF(Paquetes!$G$2="Sí",COUNTIFS(Asistencia!$C:$C,$A82,Asistencia!$D:$D,"Faltó"),0)+IF(Paquetes!$G$3="Sí",COUNTIFS(Asistencia!$C:$C,$A82,Asistencia!$D:$D,"Canceló tarde"),0))</f>
        <v/>
      </c>
      <c r="E82" s="8">
        <f>IF($A82="","",C82-D82)</f>
        <v/>
      </c>
      <c r="F82" s="9">
        <f>IF($A82="","",SUMPRODUCT(MAX((Ventas!$B$2:$B$1001=$A82)*Ventas!$F$2:$F$1001)))</f>
        <v/>
      </c>
      <c r="G82" s="7">
        <f>IF($A82="","",IF(C82=0,"Sin paquete",IF(E82&lt;0,"Debe clases",IF(E82=0,"Sin clases",IF(AND(F82&gt;0,F82&lt;TODAY()),"Vencido",IF(E82&lt;=Paquetes!$G$4,"Por terminar","Activa"))))))</f>
        <v/>
      </c>
      <c r="H82" s="10">
        <f>IF($A82="","",SUMIFS(Ventas!$H:$H,Ventas!$B:$B,$A82,Ventas!$J:$J,"No"))</f>
        <v/>
      </c>
      <c r="I82" s="9">
        <f>IF($A82="","",IFERROR(SUMPRODUCT(MAX((Asistencia!$C$2:$C$5001=$A82)*(Asistencia!$D$2:$D$5001="Asistió")*Asistencia!$A$2:$A$5001)),"Revisa fechas"))</f>
        <v/>
      </c>
      <c r="J82" s="8">
        <f>IF(OR($A82="",NOT(ISNUMBER(I82))),"",IF(I82=0,"",TODAY()-I82))</f>
        <v/>
      </c>
    </row>
    <row r="83">
      <c r="A83" s="7">
        <f>IF(Alumnas!A83="","",Alumnas!A83)</f>
        <v/>
      </c>
      <c r="B83" s="7">
        <f>IF($A83="","",Alumnas!B83&amp;"")</f>
        <v/>
      </c>
      <c r="C83" s="8">
        <f>IF($A83="","",SUMIFS(Ventas!$D:$D,Ventas!$B:$B,$A83)+SUMIFS(Ventas!$E:$E,Ventas!$B:$B,$A83))</f>
        <v/>
      </c>
      <c r="D83" s="8">
        <f>IF($A83="","",COUNTIFS(Asistencia!$C:$C,$A83,Asistencia!$D:$D,"Asistió")+IF(Paquetes!$G$2="Sí",COUNTIFS(Asistencia!$C:$C,$A83,Asistencia!$D:$D,"Faltó"),0)+IF(Paquetes!$G$3="Sí",COUNTIFS(Asistencia!$C:$C,$A83,Asistencia!$D:$D,"Canceló tarde"),0))</f>
        <v/>
      </c>
      <c r="E83" s="8">
        <f>IF($A83="","",C83-D83)</f>
        <v/>
      </c>
      <c r="F83" s="9">
        <f>IF($A83="","",SUMPRODUCT(MAX((Ventas!$B$2:$B$1001=$A83)*Ventas!$F$2:$F$1001)))</f>
        <v/>
      </c>
      <c r="G83" s="7">
        <f>IF($A83="","",IF(C83=0,"Sin paquete",IF(E83&lt;0,"Debe clases",IF(E83=0,"Sin clases",IF(AND(F83&gt;0,F83&lt;TODAY()),"Vencido",IF(E83&lt;=Paquetes!$G$4,"Por terminar","Activa"))))))</f>
        <v/>
      </c>
      <c r="H83" s="10">
        <f>IF($A83="","",SUMIFS(Ventas!$H:$H,Ventas!$B:$B,$A83,Ventas!$J:$J,"No"))</f>
        <v/>
      </c>
      <c r="I83" s="9">
        <f>IF($A83="","",IFERROR(SUMPRODUCT(MAX((Asistencia!$C$2:$C$5001=$A83)*(Asistencia!$D$2:$D$5001="Asistió")*Asistencia!$A$2:$A$5001)),"Revisa fechas"))</f>
        <v/>
      </c>
      <c r="J83" s="8">
        <f>IF(OR($A83="",NOT(ISNUMBER(I83))),"",IF(I83=0,"",TODAY()-I83))</f>
        <v/>
      </c>
    </row>
    <row r="84">
      <c r="A84" s="7">
        <f>IF(Alumnas!A84="","",Alumnas!A84)</f>
        <v/>
      </c>
      <c r="B84" s="7">
        <f>IF($A84="","",Alumnas!B84&amp;"")</f>
        <v/>
      </c>
      <c r="C84" s="8">
        <f>IF($A84="","",SUMIFS(Ventas!$D:$D,Ventas!$B:$B,$A84)+SUMIFS(Ventas!$E:$E,Ventas!$B:$B,$A84))</f>
        <v/>
      </c>
      <c r="D84" s="8">
        <f>IF($A84="","",COUNTIFS(Asistencia!$C:$C,$A84,Asistencia!$D:$D,"Asistió")+IF(Paquetes!$G$2="Sí",COUNTIFS(Asistencia!$C:$C,$A84,Asistencia!$D:$D,"Faltó"),0)+IF(Paquetes!$G$3="Sí",COUNTIFS(Asistencia!$C:$C,$A84,Asistencia!$D:$D,"Canceló tarde"),0))</f>
        <v/>
      </c>
      <c r="E84" s="8">
        <f>IF($A84="","",C84-D84)</f>
        <v/>
      </c>
      <c r="F84" s="9">
        <f>IF($A84="","",SUMPRODUCT(MAX((Ventas!$B$2:$B$1001=$A84)*Ventas!$F$2:$F$1001)))</f>
        <v/>
      </c>
      <c r="G84" s="7">
        <f>IF($A84="","",IF(C84=0,"Sin paquete",IF(E84&lt;0,"Debe clases",IF(E84=0,"Sin clases",IF(AND(F84&gt;0,F84&lt;TODAY()),"Vencido",IF(E84&lt;=Paquetes!$G$4,"Por terminar","Activa"))))))</f>
        <v/>
      </c>
      <c r="H84" s="10">
        <f>IF($A84="","",SUMIFS(Ventas!$H:$H,Ventas!$B:$B,$A84,Ventas!$J:$J,"No"))</f>
        <v/>
      </c>
      <c r="I84" s="9">
        <f>IF($A84="","",IFERROR(SUMPRODUCT(MAX((Asistencia!$C$2:$C$5001=$A84)*(Asistencia!$D$2:$D$5001="Asistió")*Asistencia!$A$2:$A$5001)),"Revisa fechas"))</f>
        <v/>
      </c>
      <c r="J84" s="8">
        <f>IF(OR($A84="",NOT(ISNUMBER(I84))),"",IF(I84=0,"",TODAY()-I84))</f>
        <v/>
      </c>
    </row>
    <row r="85">
      <c r="A85" s="7">
        <f>IF(Alumnas!A85="","",Alumnas!A85)</f>
        <v/>
      </c>
      <c r="B85" s="7">
        <f>IF($A85="","",Alumnas!B85&amp;"")</f>
        <v/>
      </c>
      <c r="C85" s="8">
        <f>IF($A85="","",SUMIFS(Ventas!$D:$D,Ventas!$B:$B,$A85)+SUMIFS(Ventas!$E:$E,Ventas!$B:$B,$A85))</f>
        <v/>
      </c>
      <c r="D85" s="8">
        <f>IF($A85="","",COUNTIFS(Asistencia!$C:$C,$A85,Asistencia!$D:$D,"Asistió")+IF(Paquetes!$G$2="Sí",COUNTIFS(Asistencia!$C:$C,$A85,Asistencia!$D:$D,"Faltó"),0)+IF(Paquetes!$G$3="Sí",COUNTIFS(Asistencia!$C:$C,$A85,Asistencia!$D:$D,"Canceló tarde"),0))</f>
        <v/>
      </c>
      <c r="E85" s="8">
        <f>IF($A85="","",C85-D85)</f>
        <v/>
      </c>
      <c r="F85" s="9">
        <f>IF($A85="","",SUMPRODUCT(MAX((Ventas!$B$2:$B$1001=$A85)*Ventas!$F$2:$F$1001)))</f>
        <v/>
      </c>
      <c r="G85" s="7">
        <f>IF($A85="","",IF(C85=0,"Sin paquete",IF(E85&lt;0,"Debe clases",IF(E85=0,"Sin clases",IF(AND(F85&gt;0,F85&lt;TODAY()),"Vencido",IF(E85&lt;=Paquetes!$G$4,"Por terminar","Activa"))))))</f>
        <v/>
      </c>
      <c r="H85" s="10">
        <f>IF($A85="","",SUMIFS(Ventas!$H:$H,Ventas!$B:$B,$A85,Ventas!$J:$J,"No"))</f>
        <v/>
      </c>
      <c r="I85" s="9">
        <f>IF($A85="","",IFERROR(SUMPRODUCT(MAX((Asistencia!$C$2:$C$5001=$A85)*(Asistencia!$D$2:$D$5001="Asistió")*Asistencia!$A$2:$A$5001)),"Revisa fechas"))</f>
        <v/>
      </c>
      <c r="J85" s="8">
        <f>IF(OR($A85="",NOT(ISNUMBER(I85))),"",IF(I85=0,"",TODAY()-I85))</f>
        <v/>
      </c>
    </row>
    <row r="86">
      <c r="A86" s="7">
        <f>IF(Alumnas!A86="","",Alumnas!A86)</f>
        <v/>
      </c>
      <c r="B86" s="7">
        <f>IF($A86="","",Alumnas!B86&amp;"")</f>
        <v/>
      </c>
      <c r="C86" s="8">
        <f>IF($A86="","",SUMIFS(Ventas!$D:$D,Ventas!$B:$B,$A86)+SUMIFS(Ventas!$E:$E,Ventas!$B:$B,$A86))</f>
        <v/>
      </c>
      <c r="D86" s="8">
        <f>IF($A86="","",COUNTIFS(Asistencia!$C:$C,$A86,Asistencia!$D:$D,"Asistió")+IF(Paquetes!$G$2="Sí",COUNTIFS(Asistencia!$C:$C,$A86,Asistencia!$D:$D,"Faltó"),0)+IF(Paquetes!$G$3="Sí",COUNTIFS(Asistencia!$C:$C,$A86,Asistencia!$D:$D,"Canceló tarde"),0))</f>
        <v/>
      </c>
      <c r="E86" s="8">
        <f>IF($A86="","",C86-D86)</f>
        <v/>
      </c>
      <c r="F86" s="9">
        <f>IF($A86="","",SUMPRODUCT(MAX((Ventas!$B$2:$B$1001=$A86)*Ventas!$F$2:$F$1001)))</f>
        <v/>
      </c>
      <c r="G86" s="7">
        <f>IF($A86="","",IF(C86=0,"Sin paquete",IF(E86&lt;0,"Debe clases",IF(E86=0,"Sin clases",IF(AND(F86&gt;0,F86&lt;TODAY()),"Vencido",IF(E86&lt;=Paquetes!$G$4,"Por terminar","Activa"))))))</f>
        <v/>
      </c>
      <c r="H86" s="10">
        <f>IF($A86="","",SUMIFS(Ventas!$H:$H,Ventas!$B:$B,$A86,Ventas!$J:$J,"No"))</f>
        <v/>
      </c>
      <c r="I86" s="9">
        <f>IF($A86="","",IFERROR(SUMPRODUCT(MAX((Asistencia!$C$2:$C$5001=$A86)*(Asistencia!$D$2:$D$5001="Asistió")*Asistencia!$A$2:$A$5001)),"Revisa fechas"))</f>
        <v/>
      </c>
      <c r="J86" s="8">
        <f>IF(OR($A86="",NOT(ISNUMBER(I86))),"",IF(I86=0,"",TODAY()-I86))</f>
        <v/>
      </c>
    </row>
    <row r="87">
      <c r="A87" s="7">
        <f>IF(Alumnas!A87="","",Alumnas!A87)</f>
        <v/>
      </c>
      <c r="B87" s="7">
        <f>IF($A87="","",Alumnas!B87&amp;"")</f>
        <v/>
      </c>
      <c r="C87" s="8">
        <f>IF($A87="","",SUMIFS(Ventas!$D:$D,Ventas!$B:$B,$A87)+SUMIFS(Ventas!$E:$E,Ventas!$B:$B,$A87))</f>
        <v/>
      </c>
      <c r="D87" s="8">
        <f>IF($A87="","",COUNTIFS(Asistencia!$C:$C,$A87,Asistencia!$D:$D,"Asistió")+IF(Paquetes!$G$2="Sí",COUNTIFS(Asistencia!$C:$C,$A87,Asistencia!$D:$D,"Faltó"),0)+IF(Paquetes!$G$3="Sí",COUNTIFS(Asistencia!$C:$C,$A87,Asistencia!$D:$D,"Canceló tarde"),0))</f>
        <v/>
      </c>
      <c r="E87" s="8">
        <f>IF($A87="","",C87-D87)</f>
        <v/>
      </c>
      <c r="F87" s="9">
        <f>IF($A87="","",SUMPRODUCT(MAX((Ventas!$B$2:$B$1001=$A87)*Ventas!$F$2:$F$1001)))</f>
        <v/>
      </c>
      <c r="G87" s="7">
        <f>IF($A87="","",IF(C87=0,"Sin paquete",IF(E87&lt;0,"Debe clases",IF(E87=0,"Sin clases",IF(AND(F87&gt;0,F87&lt;TODAY()),"Vencido",IF(E87&lt;=Paquetes!$G$4,"Por terminar","Activa"))))))</f>
        <v/>
      </c>
      <c r="H87" s="10">
        <f>IF($A87="","",SUMIFS(Ventas!$H:$H,Ventas!$B:$B,$A87,Ventas!$J:$J,"No"))</f>
        <v/>
      </c>
      <c r="I87" s="9">
        <f>IF($A87="","",IFERROR(SUMPRODUCT(MAX((Asistencia!$C$2:$C$5001=$A87)*(Asistencia!$D$2:$D$5001="Asistió")*Asistencia!$A$2:$A$5001)),"Revisa fechas"))</f>
        <v/>
      </c>
      <c r="J87" s="8">
        <f>IF(OR($A87="",NOT(ISNUMBER(I87))),"",IF(I87=0,"",TODAY()-I87))</f>
        <v/>
      </c>
    </row>
    <row r="88">
      <c r="A88" s="7">
        <f>IF(Alumnas!A88="","",Alumnas!A88)</f>
        <v/>
      </c>
      <c r="B88" s="7">
        <f>IF($A88="","",Alumnas!B88&amp;"")</f>
        <v/>
      </c>
      <c r="C88" s="8">
        <f>IF($A88="","",SUMIFS(Ventas!$D:$D,Ventas!$B:$B,$A88)+SUMIFS(Ventas!$E:$E,Ventas!$B:$B,$A88))</f>
        <v/>
      </c>
      <c r="D88" s="8">
        <f>IF($A88="","",COUNTIFS(Asistencia!$C:$C,$A88,Asistencia!$D:$D,"Asistió")+IF(Paquetes!$G$2="Sí",COUNTIFS(Asistencia!$C:$C,$A88,Asistencia!$D:$D,"Faltó"),0)+IF(Paquetes!$G$3="Sí",COUNTIFS(Asistencia!$C:$C,$A88,Asistencia!$D:$D,"Canceló tarde"),0))</f>
        <v/>
      </c>
      <c r="E88" s="8">
        <f>IF($A88="","",C88-D88)</f>
        <v/>
      </c>
      <c r="F88" s="9">
        <f>IF($A88="","",SUMPRODUCT(MAX((Ventas!$B$2:$B$1001=$A88)*Ventas!$F$2:$F$1001)))</f>
        <v/>
      </c>
      <c r="G88" s="7">
        <f>IF($A88="","",IF(C88=0,"Sin paquete",IF(E88&lt;0,"Debe clases",IF(E88=0,"Sin clases",IF(AND(F88&gt;0,F88&lt;TODAY()),"Vencido",IF(E88&lt;=Paquetes!$G$4,"Por terminar","Activa"))))))</f>
        <v/>
      </c>
      <c r="H88" s="10">
        <f>IF($A88="","",SUMIFS(Ventas!$H:$H,Ventas!$B:$B,$A88,Ventas!$J:$J,"No"))</f>
        <v/>
      </c>
      <c r="I88" s="9">
        <f>IF($A88="","",IFERROR(SUMPRODUCT(MAX((Asistencia!$C$2:$C$5001=$A88)*(Asistencia!$D$2:$D$5001="Asistió")*Asistencia!$A$2:$A$5001)),"Revisa fechas"))</f>
        <v/>
      </c>
      <c r="J88" s="8">
        <f>IF(OR($A88="",NOT(ISNUMBER(I88))),"",IF(I88=0,"",TODAY()-I88))</f>
        <v/>
      </c>
    </row>
    <row r="89">
      <c r="A89" s="7">
        <f>IF(Alumnas!A89="","",Alumnas!A89)</f>
        <v/>
      </c>
      <c r="B89" s="7">
        <f>IF($A89="","",Alumnas!B89&amp;"")</f>
        <v/>
      </c>
      <c r="C89" s="8">
        <f>IF($A89="","",SUMIFS(Ventas!$D:$D,Ventas!$B:$B,$A89)+SUMIFS(Ventas!$E:$E,Ventas!$B:$B,$A89))</f>
        <v/>
      </c>
      <c r="D89" s="8">
        <f>IF($A89="","",COUNTIFS(Asistencia!$C:$C,$A89,Asistencia!$D:$D,"Asistió")+IF(Paquetes!$G$2="Sí",COUNTIFS(Asistencia!$C:$C,$A89,Asistencia!$D:$D,"Faltó"),0)+IF(Paquetes!$G$3="Sí",COUNTIFS(Asistencia!$C:$C,$A89,Asistencia!$D:$D,"Canceló tarde"),0))</f>
        <v/>
      </c>
      <c r="E89" s="8">
        <f>IF($A89="","",C89-D89)</f>
        <v/>
      </c>
      <c r="F89" s="9">
        <f>IF($A89="","",SUMPRODUCT(MAX((Ventas!$B$2:$B$1001=$A89)*Ventas!$F$2:$F$1001)))</f>
        <v/>
      </c>
      <c r="G89" s="7">
        <f>IF($A89="","",IF(C89=0,"Sin paquete",IF(E89&lt;0,"Debe clases",IF(E89=0,"Sin clases",IF(AND(F89&gt;0,F89&lt;TODAY()),"Vencido",IF(E89&lt;=Paquetes!$G$4,"Por terminar","Activa"))))))</f>
        <v/>
      </c>
      <c r="H89" s="10">
        <f>IF($A89="","",SUMIFS(Ventas!$H:$H,Ventas!$B:$B,$A89,Ventas!$J:$J,"No"))</f>
        <v/>
      </c>
      <c r="I89" s="9">
        <f>IF($A89="","",IFERROR(SUMPRODUCT(MAX((Asistencia!$C$2:$C$5001=$A89)*(Asistencia!$D$2:$D$5001="Asistió")*Asistencia!$A$2:$A$5001)),"Revisa fechas"))</f>
        <v/>
      </c>
      <c r="J89" s="8">
        <f>IF(OR($A89="",NOT(ISNUMBER(I89))),"",IF(I89=0,"",TODAY()-I89))</f>
        <v/>
      </c>
    </row>
    <row r="90">
      <c r="A90" s="7">
        <f>IF(Alumnas!A90="","",Alumnas!A90)</f>
        <v/>
      </c>
      <c r="B90" s="7">
        <f>IF($A90="","",Alumnas!B90&amp;"")</f>
        <v/>
      </c>
      <c r="C90" s="8">
        <f>IF($A90="","",SUMIFS(Ventas!$D:$D,Ventas!$B:$B,$A90)+SUMIFS(Ventas!$E:$E,Ventas!$B:$B,$A90))</f>
        <v/>
      </c>
      <c r="D90" s="8">
        <f>IF($A90="","",COUNTIFS(Asistencia!$C:$C,$A90,Asistencia!$D:$D,"Asistió")+IF(Paquetes!$G$2="Sí",COUNTIFS(Asistencia!$C:$C,$A90,Asistencia!$D:$D,"Faltó"),0)+IF(Paquetes!$G$3="Sí",COUNTIFS(Asistencia!$C:$C,$A90,Asistencia!$D:$D,"Canceló tarde"),0))</f>
        <v/>
      </c>
      <c r="E90" s="8">
        <f>IF($A90="","",C90-D90)</f>
        <v/>
      </c>
      <c r="F90" s="9">
        <f>IF($A90="","",SUMPRODUCT(MAX((Ventas!$B$2:$B$1001=$A90)*Ventas!$F$2:$F$1001)))</f>
        <v/>
      </c>
      <c r="G90" s="7">
        <f>IF($A90="","",IF(C90=0,"Sin paquete",IF(E90&lt;0,"Debe clases",IF(E90=0,"Sin clases",IF(AND(F90&gt;0,F90&lt;TODAY()),"Vencido",IF(E90&lt;=Paquetes!$G$4,"Por terminar","Activa"))))))</f>
        <v/>
      </c>
      <c r="H90" s="10">
        <f>IF($A90="","",SUMIFS(Ventas!$H:$H,Ventas!$B:$B,$A90,Ventas!$J:$J,"No"))</f>
        <v/>
      </c>
      <c r="I90" s="9">
        <f>IF($A90="","",IFERROR(SUMPRODUCT(MAX((Asistencia!$C$2:$C$5001=$A90)*(Asistencia!$D$2:$D$5001="Asistió")*Asistencia!$A$2:$A$5001)),"Revisa fechas"))</f>
        <v/>
      </c>
      <c r="J90" s="8">
        <f>IF(OR($A90="",NOT(ISNUMBER(I90))),"",IF(I90=0,"",TODAY()-I90))</f>
        <v/>
      </c>
    </row>
    <row r="91">
      <c r="A91" s="7">
        <f>IF(Alumnas!A91="","",Alumnas!A91)</f>
        <v/>
      </c>
      <c r="B91" s="7">
        <f>IF($A91="","",Alumnas!B91&amp;"")</f>
        <v/>
      </c>
      <c r="C91" s="8">
        <f>IF($A91="","",SUMIFS(Ventas!$D:$D,Ventas!$B:$B,$A91)+SUMIFS(Ventas!$E:$E,Ventas!$B:$B,$A91))</f>
        <v/>
      </c>
      <c r="D91" s="8">
        <f>IF($A91="","",COUNTIFS(Asistencia!$C:$C,$A91,Asistencia!$D:$D,"Asistió")+IF(Paquetes!$G$2="Sí",COUNTIFS(Asistencia!$C:$C,$A91,Asistencia!$D:$D,"Faltó"),0)+IF(Paquetes!$G$3="Sí",COUNTIFS(Asistencia!$C:$C,$A91,Asistencia!$D:$D,"Canceló tarde"),0))</f>
        <v/>
      </c>
      <c r="E91" s="8">
        <f>IF($A91="","",C91-D91)</f>
        <v/>
      </c>
      <c r="F91" s="9">
        <f>IF($A91="","",SUMPRODUCT(MAX((Ventas!$B$2:$B$1001=$A91)*Ventas!$F$2:$F$1001)))</f>
        <v/>
      </c>
      <c r="G91" s="7">
        <f>IF($A91="","",IF(C91=0,"Sin paquete",IF(E91&lt;0,"Debe clases",IF(E91=0,"Sin clases",IF(AND(F91&gt;0,F91&lt;TODAY()),"Vencido",IF(E91&lt;=Paquetes!$G$4,"Por terminar","Activa"))))))</f>
        <v/>
      </c>
      <c r="H91" s="10">
        <f>IF($A91="","",SUMIFS(Ventas!$H:$H,Ventas!$B:$B,$A91,Ventas!$J:$J,"No"))</f>
        <v/>
      </c>
      <c r="I91" s="9">
        <f>IF($A91="","",IFERROR(SUMPRODUCT(MAX((Asistencia!$C$2:$C$5001=$A91)*(Asistencia!$D$2:$D$5001="Asistió")*Asistencia!$A$2:$A$5001)),"Revisa fechas"))</f>
        <v/>
      </c>
      <c r="J91" s="8">
        <f>IF(OR($A91="",NOT(ISNUMBER(I91))),"",IF(I91=0,"",TODAY()-I91))</f>
        <v/>
      </c>
    </row>
    <row r="92">
      <c r="A92" s="7">
        <f>IF(Alumnas!A92="","",Alumnas!A92)</f>
        <v/>
      </c>
      <c r="B92" s="7">
        <f>IF($A92="","",Alumnas!B92&amp;"")</f>
        <v/>
      </c>
      <c r="C92" s="8">
        <f>IF($A92="","",SUMIFS(Ventas!$D:$D,Ventas!$B:$B,$A92)+SUMIFS(Ventas!$E:$E,Ventas!$B:$B,$A92))</f>
        <v/>
      </c>
      <c r="D92" s="8">
        <f>IF($A92="","",COUNTIFS(Asistencia!$C:$C,$A92,Asistencia!$D:$D,"Asistió")+IF(Paquetes!$G$2="Sí",COUNTIFS(Asistencia!$C:$C,$A92,Asistencia!$D:$D,"Faltó"),0)+IF(Paquetes!$G$3="Sí",COUNTIFS(Asistencia!$C:$C,$A92,Asistencia!$D:$D,"Canceló tarde"),0))</f>
        <v/>
      </c>
      <c r="E92" s="8">
        <f>IF($A92="","",C92-D92)</f>
        <v/>
      </c>
      <c r="F92" s="9">
        <f>IF($A92="","",SUMPRODUCT(MAX((Ventas!$B$2:$B$1001=$A92)*Ventas!$F$2:$F$1001)))</f>
        <v/>
      </c>
      <c r="G92" s="7">
        <f>IF($A92="","",IF(C92=0,"Sin paquete",IF(E92&lt;0,"Debe clases",IF(E92=0,"Sin clases",IF(AND(F92&gt;0,F92&lt;TODAY()),"Vencido",IF(E92&lt;=Paquetes!$G$4,"Por terminar","Activa"))))))</f>
        <v/>
      </c>
      <c r="H92" s="10">
        <f>IF($A92="","",SUMIFS(Ventas!$H:$H,Ventas!$B:$B,$A92,Ventas!$J:$J,"No"))</f>
        <v/>
      </c>
      <c r="I92" s="9">
        <f>IF($A92="","",IFERROR(SUMPRODUCT(MAX((Asistencia!$C$2:$C$5001=$A92)*(Asistencia!$D$2:$D$5001="Asistió")*Asistencia!$A$2:$A$5001)),"Revisa fechas"))</f>
        <v/>
      </c>
      <c r="J92" s="8">
        <f>IF(OR($A92="",NOT(ISNUMBER(I92))),"",IF(I92=0,"",TODAY()-I92))</f>
        <v/>
      </c>
    </row>
    <row r="93">
      <c r="A93" s="7">
        <f>IF(Alumnas!A93="","",Alumnas!A93)</f>
        <v/>
      </c>
      <c r="B93" s="7">
        <f>IF($A93="","",Alumnas!B93&amp;"")</f>
        <v/>
      </c>
      <c r="C93" s="8">
        <f>IF($A93="","",SUMIFS(Ventas!$D:$D,Ventas!$B:$B,$A93)+SUMIFS(Ventas!$E:$E,Ventas!$B:$B,$A93))</f>
        <v/>
      </c>
      <c r="D93" s="8">
        <f>IF($A93="","",COUNTIFS(Asistencia!$C:$C,$A93,Asistencia!$D:$D,"Asistió")+IF(Paquetes!$G$2="Sí",COUNTIFS(Asistencia!$C:$C,$A93,Asistencia!$D:$D,"Faltó"),0)+IF(Paquetes!$G$3="Sí",COUNTIFS(Asistencia!$C:$C,$A93,Asistencia!$D:$D,"Canceló tarde"),0))</f>
        <v/>
      </c>
      <c r="E93" s="8">
        <f>IF($A93="","",C93-D93)</f>
        <v/>
      </c>
      <c r="F93" s="9">
        <f>IF($A93="","",SUMPRODUCT(MAX((Ventas!$B$2:$B$1001=$A93)*Ventas!$F$2:$F$1001)))</f>
        <v/>
      </c>
      <c r="G93" s="7">
        <f>IF($A93="","",IF(C93=0,"Sin paquete",IF(E93&lt;0,"Debe clases",IF(E93=0,"Sin clases",IF(AND(F93&gt;0,F93&lt;TODAY()),"Vencido",IF(E93&lt;=Paquetes!$G$4,"Por terminar","Activa"))))))</f>
        <v/>
      </c>
      <c r="H93" s="10">
        <f>IF($A93="","",SUMIFS(Ventas!$H:$H,Ventas!$B:$B,$A93,Ventas!$J:$J,"No"))</f>
        <v/>
      </c>
      <c r="I93" s="9">
        <f>IF($A93="","",IFERROR(SUMPRODUCT(MAX((Asistencia!$C$2:$C$5001=$A93)*(Asistencia!$D$2:$D$5001="Asistió")*Asistencia!$A$2:$A$5001)),"Revisa fechas"))</f>
        <v/>
      </c>
      <c r="J93" s="8">
        <f>IF(OR($A93="",NOT(ISNUMBER(I93))),"",IF(I93=0,"",TODAY()-I93))</f>
        <v/>
      </c>
    </row>
    <row r="94">
      <c r="A94" s="7">
        <f>IF(Alumnas!A94="","",Alumnas!A94)</f>
        <v/>
      </c>
      <c r="B94" s="7">
        <f>IF($A94="","",Alumnas!B94&amp;"")</f>
        <v/>
      </c>
      <c r="C94" s="8">
        <f>IF($A94="","",SUMIFS(Ventas!$D:$D,Ventas!$B:$B,$A94)+SUMIFS(Ventas!$E:$E,Ventas!$B:$B,$A94))</f>
        <v/>
      </c>
      <c r="D94" s="8">
        <f>IF($A94="","",COUNTIFS(Asistencia!$C:$C,$A94,Asistencia!$D:$D,"Asistió")+IF(Paquetes!$G$2="Sí",COUNTIFS(Asistencia!$C:$C,$A94,Asistencia!$D:$D,"Faltó"),0)+IF(Paquetes!$G$3="Sí",COUNTIFS(Asistencia!$C:$C,$A94,Asistencia!$D:$D,"Canceló tarde"),0))</f>
        <v/>
      </c>
      <c r="E94" s="8">
        <f>IF($A94="","",C94-D94)</f>
        <v/>
      </c>
      <c r="F94" s="9">
        <f>IF($A94="","",SUMPRODUCT(MAX((Ventas!$B$2:$B$1001=$A94)*Ventas!$F$2:$F$1001)))</f>
        <v/>
      </c>
      <c r="G94" s="7">
        <f>IF($A94="","",IF(C94=0,"Sin paquete",IF(E94&lt;0,"Debe clases",IF(E94=0,"Sin clases",IF(AND(F94&gt;0,F94&lt;TODAY()),"Vencido",IF(E94&lt;=Paquetes!$G$4,"Por terminar","Activa"))))))</f>
        <v/>
      </c>
      <c r="H94" s="10">
        <f>IF($A94="","",SUMIFS(Ventas!$H:$H,Ventas!$B:$B,$A94,Ventas!$J:$J,"No"))</f>
        <v/>
      </c>
      <c r="I94" s="9">
        <f>IF($A94="","",IFERROR(SUMPRODUCT(MAX((Asistencia!$C$2:$C$5001=$A94)*(Asistencia!$D$2:$D$5001="Asistió")*Asistencia!$A$2:$A$5001)),"Revisa fechas"))</f>
        <v/>
      </c>
      <c r="J94" s="8">
        <f>IF(OR($A94="",NOT(ISNUMBER(I94))),"",IF(I94=0,"",TODAY()-I94))</f>
        <v/>
      </c>
    </row>
    <row r="95">
      <c r="A95" s="7">
        <f>IF(Alumnas!A95="","",Alumnas!A95)</f>
        <v/>
      </c>
      <c r="B95" s="7">
        <f>IF($A95="","",Alumnas!B95&amp;"")</f>
        <v/>
      </c>
      <c r="C95" s="8">
        <f>IF($A95="","",SUMIFS(Ventas!$D:$D,Ventas!$B:$B,$A95)+SUMIFS(Ventas!$E:$E,Ventas!$B:$B,$A95))</f>
        <v/>
      </c>
      <c r="D95" s="8">
        <f>IF($A95="","",COUNTIFS(Asistencia!$C:$C,$A95,Asistencia!$D:$D,"Asistió")+IF(Paquetes!$G$2="Sí",COUNTIFS(Asistencia!$C:$C,$A95,Asistencia!$D:$D,"Faltó"),0)+IF(Paquetes!$G$3="Sí",COUNTIFS(Asistencia!$C:$C,$A95,Asistencia!$D:$D,"Canceló tarde"),0))</f>
        <v/>
      </c>
      <c r="E95" s="8">
        <f>IF($A95="","",C95-D95)</f>
        <v/>
      </c>
      <c r="F95" s="9">
        <f>IF($A95="","",SUMPRODUCT(MAX((Ventas!$B$2:$B$1001=$A95)*Ventas!$F$2:$F$1001)))</f>
        <v/>
      </c>
      <c r="G95" s="7">
        <f>IF($A95="","",IF(C95=0,"Sin paquete",IF(E95&lt;0,"Debe clases",IF(E95=0,"Sin clases",IF(AND(F95&gt;0,F95&lt;TODAY()),"Vencido",IF(E95&lt;=Paquetes!$G$4,"Por terminar","Activa"))))))</f>
        <v/>
      </c>
      <c r="H95" s="10">
        <f>IF($A95="","",SUMIFS(Ventas!$H:$H,Ventas!$B:$B,$A95,Ventas!$J:$J,"No"))</f>
        <v/>
      </c>
      <c r="I95" s="9">
        <f>IF($A95="","",IFERROR(SUMPRODUCT(MAX((Asistencia!$C$2:$C$5001=$A95)*(Asistencia!$D$2:$D$5001="Asistió")*Asistencia!$A$2:$A$5001)),"Revisa fechas"))</f>
        <v/>
      </c>
      <c r="J95" s="8">
        <f>IF(OR($A95="",NOT(ISNUMBER(I95))),"",IF(I95=0,"",TODAY()-I95))</f>
        <v/>
      </c>
    </row>
    <row r="96">
      <c r="A96" s="7">
        <f>IF(Alumnas!A96="","",Alumnas!A96)</f>
        <v/>
      </c>
      <c r="B96" s="7">
        <f>IF($A96="","",Alumnas!B96&amp;"")</f>
        <v/>
      </c>
      <c r="C96" s="8">
        <f>IF($A96="","",SUMIFS(Ventas!$D:$D,Ventas!$B:$B,$A96)+SUMIFS(Ventas!$E:$E,Ventas!$B:$B,$A96))</f>
        <v/>
      </c>
      <c r="D96" s="8">
        <f>IF($A96="","",COUNTIFS(Asistencia!$C:$C,$A96,Asistencia!$D:$D,"Asistió")+IF(Paquetes!$G$2="Sí",COUNTIFS(Asistencia!$C:$C,$A96,Asistencia!$D:$D,"Faltó"),0)+IF(Paquetes!$G$3="Sí",COUNTIFS(Asistencia!$C:$C,$A96,Asistencia!$D:$D,"Canceló tarde"),0))</f>
        <v/>
      </c>
      <c r="E96" s="8">
        <f>IF($A96="","",C96-D96)</f>
        <v/>
      </c>
      <c r="F96" s="9">
        <f>IF($A96="","",SUMPRODUCT(MAX((Ventas!$B$2:$B$1001=$A96)*Ventas!$F$2:$F$1001)))</f>
        <v/>
      </c>
      <c r="G96" s="7">
        <f>IF($A96="","",IF(C96=0,"Sin paquete",IF(E96&lt;0,"Debe clases",IF(E96=0,"Sin clases",IF(AND(F96&gt;0,F96&lt;TODAY()),"Vencido",IF(E96&lt;=Paquetes!$G$4,"Por terminar","Activa"))))))</f>
        <v/>
      </c>
      <c r="H96" s="10">
        <f>IF($A96="","",SUMIFS(Ventas!$H:$H,Ventas!$B:$B,$A96,Ventas!$J:$J,"No"))</f>
        <v/>
      </c>
      <c r="I96" s="9">
        <f>IF($A96="","",IFERROR(SUMPRODUCT(MAX((Asistencia!$C$2:$C$5001=$A96)*(Asistencia!$D$2:$D$5001="Asistió")*Asistencia!$A$2:$A$5001)),"Revisa fechas"))</f>
        <v/>
      </c>
      <c r="J96" s="8">
        <f>IF(OR($A96="",NOT(ISNUMBER(I96))),"",IF(I96=0,"",TODAY()-I96))</f>
        <v/>
      </c>
    </row>
    <row r="97">
      <c r="A97" s="7">
        <f>IF(Alumnas!A97="","",Alumnas!A97)</f>
        <v/>
      </c>
      <c r="B97" s="7">
        <f>IF($A97="","",Alumnas!B97&amp;"")</f>
        <v/>
      </c>
      <c r="C97" s="8">
        <f>IF($A97="","",SUMIFS(Ventas!$D:$D,Ventas!$B:$B,$A97)+SUMIFS(Ventas!$E:$E,Ventas!$B:$B,$A97))</f>
        <v/>
      </c>
      <c r="D97" s="8">
        <f>IF($A97="","",COUNTIFS(Asistencia!$C:$C,$A97,Asistencia!$D:$D,"Asistió")+IF(Paquetes!$G$2="Sí",COUNTIFS(Asistencia!$C:$C,$A97,Asistencia!$D:$D,"Faltó"),0)+IF(Paquetes!$G$3="Sí",COUNTIFS(Asistencia!$C:$C,$A97,Asistencia!$D:$D,"Canceló tarde"),0))</f>
        <v/>
      </c>
      <c r="E97" s="8">
        <f>IF($A97="","",C97-D97)</f>
        <v/>
      </c>
      <c r="F97" s="9">
        <f>IF($A97="","",SUMPRODUCT(MAX((Ventas!$B$2:$B$1001=$A97)*Ventas!$F$2:$F$1001)))</f>
        <v/>
      </c>
      <c r="G97" s="7">
        <f>IF($A97="","",IF(C97=0,"Sin paquete",IF(E97&lt;0,"Debe clases",IF(E97=0,"Sin clases",IF(AND(F97&gt;0,F97&lt;TODAY()),"Vencido",IF(E97&lt;=Paquetes!$G$4,"Por terminar","Activa"))))))</f>
        <v/>
      </c>
      <c r="H97" s="10">
        <f>IF($A97="","",SUMIFS(Ventas!$H:$H,Ventas!$B:$B,$A97,Ventas!$J:$J,"No"))</f>
        <v/>
      </c>
      <c r="I97" s="9">
        <f>IF($A97="","",IFERROR(SUMPRODUCT(MAX((Asistencia!$C$2:$C$5001=$A97)*(Asistencia!$D$2:$D$5001="Asistió")*Asistencia!$A$2:$A$5001)),"Revisa fechas"))</f>
        <v/>
      </c>
      <c r="J97" s="8">
        <f>IF(OR($A97="",NOT(ISNUMBER(I97))),"",IF(I97=0,"",TODAY()-I97))</f>
        <v/>
      </c>
    </row>
    <row r="98">
      <c r="A98" s="7">
        <f>IF(Alumnas!A98="","",Alumnas!A98)</f>
        <v/>
      </c>
      <c r="B98" s="7">
        <f>IF($A98="","",Alumnas!B98&amp;"")</f>
        <v/>
      </c>
      <c r="C98" s="8">
        <f>IF($A98="","",SUMIFS(Ventas!$D:$D,Ventas!$B:$B,$A98)+SUMIFS(Ventas!$E:$E,Ventas!$B:$B,$A98))</f>
        <v/>
      </c>
      <c r="D98" s="8">
        <f>IF($A98="","",COUNTIFS(Asistencia!$C:$C,$A98,Asistencia!$D:$D,"Asistió")+IF(Paquetes!$G$2="Sí",COUNTIFS(Asistencia!$C:$C,$A98,Asistencia!$D:$D,"Faltó"),0)+IF(Paquetes!$G$3="Sí",COUNTIFS(Asistencia!$C:$C,$A98,Asistencia!$D:$D,"Canceló tarde"),0))</f>
        <v/>
      </c>
      <c r="E98" s="8">
        <f>IF($A98="","",C98-D98)</f>
        <v/>
      </c>
      <c r="F98" s="9">
        <f>IF($A98="","",SUMPRODUCT(MAX((Ventas!$B$2:$B$1001=$A98)*Ventas!$F$2:$F$1001)))</f>
        <v/>
      </c>
      <c r="G98" s="7">
        <f>IF($A98="","",IF(C98=0,"Sin paquete",IF(E98&lt;0,"Debe clases",IF(E98=0,"Sin clases",IF(AND(F98&gt;0,F98&lt;TODAY()),"Vencido",IF(E98&lt;=Paquetes!$G$4,"Por terminar","Activa"))))))</f>
        <v/>
      </c>
      <c r="H98" s="10">
        <f>IF($A98="","",SUMIFS(Ventas!$H:$H,Ventas!$B:$B,$A98,Ventas!$J:$J,"No"))</f>
        <v/>
      </c>
      <c r="I98" s="9">
        <f>IF($A98="","",IFERROR(SUMPRODUCT(MAX((Asistencia!$C$2:$C$5001=$A98)*(Asistencia!$D$2:$D$5001="Asistió")*Asistencia!$A$2:$A$5001)),"Revisa fechas"))</f>
        <v/>
      </c>
      <c r="J98" s="8">
        <f>IF(OR($A98="",NOT(ISNUMBER(I98))),"",IF(I98=0,"",TODAY()-I98))</f>
        <v/>
      </c>
    </row>
    <row r="99">
      <c r="A99" s="7">
        <f>IF(Alumnas!A99="","",Alumnas!A99)</f>
        <v/>
      </c>
      <c r="B99" s="7">
        <f>IF($A99="","",Alumnas!B99&amp;"")</f>
        <v/>
      </c>
      <c r="C99" s="8">
        <f>IF($A99="","",SUMIFS(Ventas!$D:$D,Ventas!$B:$B,$A99)+SUMIFS(Ventas!$E:$E,Ventas!$B:$B,$A99))</f>
        <v/>
      </c>
      <c r="D99" s="8">
        <f>IF($A99="","",COUNTIFS(Asistencia!$C:$C,$A99,Asistencia!$D:$D,"Asistió")+IF(Paquetes!$G$2="Sí",COUNTIFS(Asistencia!$C:$C,$A99,Asistencia!$D:$D,"Faltó"),0)+IF(Paquetes!$G$3="Sí",COUNTIFS(Asistencia!$C:$C,$A99,Asistencia!$D:$D,"Canceló tarde"),0))</f>
        <v/>
      </c>
      <c r="E99" s="8">
        <f>IF($A99="","",C99-D99)</f>
        <v/>
      </c>
      <c r="F99" s="9">
        <f>IF($A99="","",SUMPRODUCT(MAX((Ventas!$B$2:$B$1001=$A99)*Ventas!$F$2:$F$1001)))</f>
        <v/>
      </c>
      <c r="G99" s="7">
        <f>IF($A99="","",IF(C99=0,"Sin paquete",IF(E99&lt;0,"Debe clases",IF(E99=0,"Sin clases",IF(AND(F99&gt;0,F99&lt;TODAY()),"Vencido",IF(E99&lt;=Paquetes!$G$4,"Por terminar","Activa"))))))</f>
        <v/>
      </c>
      <c r="H99" s="10">
        <f>IF($A99="","",SUMIFS(Ventas!$H:$H,Ventas!$B:$B,$A99,Ventas!$J:$J,"No"))</f>
        <v/>
      </c>
      <c r="I99" s="9">
        <f>IF($A99="","",IFERROR(SUMPRODUCT(MAX((Asistencia!$C$2:$C$5001=$A99)*(Asistencia!$D$2:$D$5001="Asistió")*Asistencia!$A$2:$A$5001)),"Revisa fechas"))</f>
        <v/>
      </c>
      <c r="J99" s="8">
        <f>IF(OR($A99="",NOT(ISNUMBER(I99))),"",IF(I99=0,"",TODAY()-I99))</f>
        <v/>
      </c>
    </row>
    <row r="100">
      <c r="A100" s="7">
        <f>IF(Alumnas!A100="","",Alumnas!A100)</f>
        <v/>
      </c>
      <c r="B100" s="7">
        <f>IF($A100="","",Alumnas!B100&amp;"")</f>
        <v/>
      </c>
      <c r="C100" s="8">
        <f>IF($A100="","",SUMIFS(Ventas!$D:$D,Ventas!$B:$B,$A100)+SUMIFS(Ventas!$E:$E,Ventas!$B:$B,$A100))</f>
        <v/>
      </c>
      <c r="D100" s="8">
        <f>IF($A100="","",COUNTIFS(Asistencia!$C:$C,$A100,Asistencia!$D:$D,"Asistió")+IF(Paquetes!$G$2="Sí",COUNTIFS(Asistencia!$C:$C,$A100,Asistencia!$D:$D,"Faltó"),0)+IF(Paquetes!$G$3="Sí",COUNTIFS(Asistencia!$C:$C,$A100,Asistencia!$D:$D,"Canceló tarde"),0))</f>
        <v/>
      </c>
      <c r="E100" s="8">
        <f>IF($A100="","",C100-D100)</f>
        <v/>
      </c>
      <c r="F100" s="9">
        <f>IF($A100="","",SUMPRODUCT(MAX((Ventas!$B$2:$B$1001=$A100)*Ventas!$F$2:$F$1001)))</f>
        <v/>
      </c>
      <c r="G100" s="7">
        <f>IF($A100="","",IF(C100=0,"Sin paquete",IF(E100&lt;0,"Debe clases",IF(E100=0,"Sin clases",IF(AND(F100&gt;0,F100&lt;TODAY()),"Vencido",IF(E100&lt;=Paquetes!$G$4,"Por terminar","Activa"))))))</f>
        <v/>
      </c>
      <c r="H100" s="10">
        <f>IF($A100="","",SUMIFS(Ventas!$H:$H,Ventas!$B:$B,$A100,Ventas!$J:$J,"No"))</f>
        <v/>
      </c>
      <c r="I100" s="9">
        <f>IF($A100="","",IFERROR(SUMPRODUCT(MAX((Asistencia!$C$2:$C$5001=$A100)*(Asistencia!$D$2:$D$5001="Asistió")*Asistencia!$A$2:$A$5001)),"Revisa fechas"))</f>
        <v/>
      </c>
      <c r="J100" s="8">
        <f>IF(OR($A100="",NOT(ISNUMBER(I100))),"",IF(I100=0,"",TODAY()-I100))</f>
        <v/>
      </c>
    </row>
    <row r="101">
      <c r="A101" s="7">
        <f>IF(Alumnas!A101="","",Alumnas!A101)</f>
        <v/>
      </c>
      <c r="B101" s="7">
        <f>IF($A101="","",Alumnas!B101&amp;"")</f>
        <v/>
      </c>
      <c r="C101" s="8">
        <f>IF($A101="","",SUMIFS(Ventas!$D:$D,Ventas!$B:$B,$A101)+SUMIFS(Ventas!$E:$E,Ventas!$B:$B,$A101))</f>
        <v/>
      </c>
      <c r="D101" s="8">
        <f>IF($A101="","",COUNTIFS(Asistencia!$C:$C,$A101,Asistencia!$D:$D,"Asistió")+IF(Paquetes!$G$2="Sí",COUNTIFS(Asistencia!$C:$C,$A101,Asistencia!$D:$D,"Faltó"),0)+IF(Paquetes!$G$3="Sí",COUNTIFS(Asistencia!$C:$C,$A101,Asistencia!$D:$D,"Canceló tarde"),0))</f>
        <v/>
      </c>
      <c r="E101" s="8">
        <f>IF($A101="","",C101-D101)</f>
        <v/>
      </c>
      <c r="F101" s="9">
        <f>IF($A101="","",SUMPRODUCT(MAX((Ventas!$B$2:$B$1001=$A101)*Ventas!$F$2:$F$1001)))</f>
        <v/>
      </c>
      <c r="G101" s="7">
        <f>IF($A101="","",IF(C101=0,"Sin paquete",IF(E101&lt;0,"Debe clases",IF(E101=0,"Sin clases",IF(AND(F101&gt;0,F101&lt;TODAY()),"Vencido",IF(E101&lt;=Paquetes!$G$4,"Por terminar","Activa"))))))</f>
        <v/>
      </c>
      <c r="H101" s="10">
        <f>IF($A101="","",SUMIFS(Ventas!$H:$H,Ventas!$B:$B,$A101,Ventas!$J:$J,"No"))</f>
        <v/>
      </c>
      <c r="I101" s="9">
        <f>IF($A101="","",IFERROR(SUMPRODUCT(MAX((Asistencia!$C$2:$C$5001=$A101)*(Asistencia!$D$2:$D$5001="Asistió")*Asistencia!$A$2:$A$5001)),"Revisa fechas"))</f>
        <v/>
      </c>
      <c r="J101" s="8">
        <f>IF(OR($A101="",NOT(ISNUMBER(I101))),"",IF(I101=0,"",TODAY()-I101))</f>
        <v/>
      </c>
    </row>
    <row r="102">
      <c r="A102" s="7">
        <f>IF(Alumnas!A102="","",Alumnas!A102)</f>
        <v/>
      </c>
      <c r="B102" s="7">
        <f>IF($A102="","",Alumnas!B102&amp;"")</f>
        <v/>
      </c>
      <c r="C102" s="8">
        <f>IF($A102="","",SUMIFS(Ventas!$D:$D,Ventas!$B:$B,$A102)+SUMIFS(Ventas!$E:$E,Ventas!$B:$B,$A102))</f>
        <v/>
      </c>
      <c r="D102" s="8">
        <f>IF($A102="","",COUNTIFS(Asistencia!$C:$C,$A102,Asistencia!$D:$D,"Asistió")+IF(Paquetes!$G$2="Sí",COUNTIFS(Asistencia!$C:$C,$A102,Asistencia!$D:$D,"Faltó"),0)+IF(Paquetes!$G$3="Sí",COUNTIFS(Asistencia!$C:$C,$A102,Asistencia!$D:$D,"Canceló tarde"),0))</f>
        <v/>
      </c>
      <c r="E102" s="8">
        <f>IF($A102="","",C102-D102)</f>
        <v/>
      </c>
      <c r="F102" s="9">
        <f>IF($A102="","",SUMPRODUCT(MAX((Ventas!$B$2:$B$1001=$A102)*Ventas!$F$2:$F$1001)))</f>
        <v/>
      </c>
      <c r="G102" s="7">
        <f>IF($A102="","",IF(C102=0,"Sin paquete",IF(E102&lt;0,"Debe clases",IF(E102=0,"Sin clases",IF(AND(F102&gt;0,F102&lt;TODAY()),"Vencido",IF(E102&lt;=Paquetes!$G$4,"Por terminar","Activa"))))))</f>
        <v/>
      </c>
      <c r="H102" s="10">
        <f>IF($A102="","",SUMIFS(Ventas!$H:$H,Ventas!$B:$B,$A102,Ventas!$J:$J,"No"))</f>
        <v/>
      </c>
      <c r="I102" s="9">
        <f>IF($A102="","",IFERROR(SUMPRODUCT(MAX((Asistencia!$C$2:$C$5001=$A102)*(Asistencia!$D$2:$D$5001="Asistió")*Asistencia!$A$2:$A$5001)),"Revisa fechas"))</f>
        <v/>
      </c>
      <c r="J102" s="8">
        <f>IF(OR($A102="",NOT(ISNUMBER(I102))),"",IF(I102=0,"",TODAY()-I102))</f>
        <v/>
      </c>
    </row>
    <row r="103">
      <c r="A103" s="7">
        <f>IF(Alumnas!A103="","",Alumnas!A103)</f>
        <v/>
      </c>
      <c r="B103" s="7">
        <f>IF($A103="","",Alumnas!B103&amp;"")</f>
        <v/>
      </c>
      <c r="C103" s="8">
        <f>IF($A103="","",SUMIFS(Ventas!$D:$D,Ventas!$B:$B,$A103)+SUMIFS(Ventas!$E:$E,Ventas!$B:$B,$A103))</f>
        <v/>
      </c>
      <c r="D103" s="8">
        <f>IF($A103="","",COUNTIFS(Asistencia!$C:$C,$A103,Asistencia!$D:$D,"Asistió")+IF(Paquetes!$G$2="Sí",COUNTIFS(Asistencia!$C:$C,$A103,Asistencia!$D:$D,"Faltó"),0)+IF(Paquetes!$G$3="Sí",COUNTIFS(Asistencia!$C:$C,$A103,Asistencia!$D:$D,"Canceló tarde"),0))</f>
        <v/>
      </c>
      <c r="E103" s="8">
        <f>IF($A103="","",C103-D103)</f>
        <v/>
      </c>
      <c r="F103" s="9">
        <f>IF($A103="","",SUMPRODUCT(MAX((Ventas!$B$2:$B$1001=$A103)*Ventas!$F$2:$F$1001)))</f>
        <v/>
      </c>
      <c r="G103" s="7">
        <f>IF($A103="","",IF(C103=0,"Sin paquete",IF(E103&lt;0,"Debe clases",IF(E103=0,"Sin clases",IF(AND(F103&gt;0,F103&lt;TODAY()),"Vencido",IF(E103&lt;=Paquetes!$G$4,"Por terminar","Activa"))))))</f>
        <v/>
      </c>
      <c r="H103" s="10">
        <f>IF($A103="","",SUMIFS(Ventas!$H:$H,Ventas!$B:$B,$A103,Ventas!$J:$J,"No"))</f>
        <v/>
      </c>
      <c r="I103" s="9">
        <f>IF($A103="","",IFERROR(SUMPRODUCT(MAX((Asistencia!$C$2:$C$5001=$A103)*(Asistencia!$D$2:$D$5001="Asistió")*Asistencia!$A$2:$A$5001)),"Revisa fechas"))</f>
        <v/>
      </c>
      <c r="J103" s="8">
        <f>IF(OR($A103="",NOT(ISNUMBER(I103))),"",IF(I103=0,"",TODAY()-I103))</f>
        <v/>
      </c>
    </row>
    <row r="104">
      <c r="A104" s="7">
        <f>IF(Alumnas!A104="","",Alumnas!A104)</f>
        <v/>
      </c>
      <c r="B104" s="7">
        <f>IF($A104="","",Alumnas!B104&amp;"")</f>
        <v/>
      </c>
      <c r="C104" s="8">
        <f>IF($A104="","",SUMIFS(Ventas!$D:$D,Ventas!$B:$B,$A104)+SUMIFS(Ventas!$E:$E,Ventas!$B:$B,$A104))</f>
        <v/>
      </c>
      <c r="D104" s="8">
        <f>IF($A104="","",COUNTIFS(Asistencia!$C:$C,$A104,Asistencia!$D:$D,"Asistió")+IF(Paquetes!$G$2="Sí",COUNTIFS(Asistencia!$C:$C,$A104,Asistencia!$D:$D,"Faltó"),0)+IF(Paquetes!$G$3="Sí",COUNTIFS(Asistencia!$C:$C,$A104,Asistencia!$D:$D,"Canceló tarde"),0))</f>
        <v/>
      </c>
      <c r="E104" s="8">
        <f>IF($A104="","",C104-D104)</f>
        <v/>
      </c>
      <c r="F104" s="9">
        <f>IF($A104="","",SUMPRODUCT(MAX((Ventas!$B$2:$B$1001=$A104)*Ventas!$F$2:$F$1001)))</f>
        <v/>
      </c>
      <c r="G104" s="7">
        <f>IF($A104="","",IF(C104=0,"Sin paquete",IF(E104&lt;0,"Debe clases",IF(E104=0,"Sin clases",IF(AND(F104&gt;0,F104&lt;TODAY()),"Vencido",IF(E104&lt;=Paquetes!$G$4,"Por terminar","Activa"))))))</f>
        <v/>
      </c>
      <c r="H104" s="10">
        <f>IF($A104="","",SUMIFS(Ventas!$H:$H,Ventas!$B:$B,$A104,Ventas!$J:$J,"No"))</f>
        <v/>
      </c>
      <c r="I104" s="9">
        <f>IF($A104="","",IFERROR(SUMPRODUCT(MAX((Asistencia!$C$2:$C$5001=$A104)*(Asistencia!$D$2:$D$5001="Asistió")*Asistencia!$A$2:$A$5001)),"Revisa fechas"))</f>
        <v/>
      </c>
      <c r="J104" s="8">
        <f>IF(OR($A104="",NOT(ISNUMBER(I104))),"",IF(I104=0,"",TODAY()-I104))</f>
        <v/>
      </c>
    </row>
    <row r="105">
      <c r="A105" s="7">
        <f>IF(Alumnas!A105="","",Alumnas!A105)</f>
        <v/>
      </c>
      <c r="B105" s="7">
        <f>IF($A105="","",Alumnas!B105&amp;"")</f>
        <v/>
      </c>
      <c r="C105" s="8">
        <f>IF($A105="","",SUMIFS(Ventas!$D:$D,Ventas!$B:$B,$A105)+SUMIFS(Ventas!$E:$E,Ventas!$B:$B,$A105))</f>
        <v/>
      </c>
      <c r="D105" s="8">
        <f>IF($A105="","",COUNTIFS(Asistencia!$C:$C,$A105,Asistencia!$D:$D,"Asistió")+IF(Paquetes!$G$2="Sí",COUNTIFS(Asistencia!$C:$C,$A105,Asistencia!$D:$D,"Faltó"),0)+IF(Paquetes!$G$3="Sí",COUNTIFS(Asistencia!$C:$C,$A105,Asistencia!$D:$D,"Canceló tarde"),0))</f>
        <v/>
      </c>
      <c r="E105" s="8">
        <f>IF($A105="","",C105-D105)</f>
        <v/>
      </c>
      <c r="F105" s="9">
        <f>IF($A105="","",SUMPRODUCT(MAX((Ventas!$B$2:$B$1001=$A105)*Ventas!$F$2:$F$1001)))</f>
        <v/>
      </c>
      <c r="G105" s="7">
        <f>IF($A105="","",IF(C105=0,"Sin paquete",IF(E105&lt;0,"Debe clases",IF(E105=0,"Sin clases",IF(AND(F105&gt;0,F105&lt;TODAY()),"Vencido",IF(E105&lt;=Paquetes!$G$4,"Por terminar","Activa"))))))</f>
        <v/>
      </c>
      <c r="H105" s="10">
        <f>IF($A105="","",SUMIFS(Ventas!$H:$H,Ventas!$B:$B,$A105,Ventas!$J:$J,"No"))</f>
        <v/>
      </c>
      <c r="I105" s="9">
        <f>IF($A105="","",IFERROR(SUMPRODUCT(MAX((Asistencia!$C$2:$C$5001=$A105)*(Asistencia!$D$2:$D$5001="Asistió")*Asistencia!$A$2:$A$5001)),"Revisa fechas"))</f>
        <v/>
      </c>
      <c r="J105" s="8">
        <f>IF(OR($A105="",NOT(ISNUMBER(I105))),"",IF(I105=0,"",TODAY()-I105))</f>
        <v/>
      </c>
    </row>
    <row r="106">
      <c r="A106" s="7">
        <f>IF(Alumnas!A106="","",Alumnas!A106)</f>
        <v/>
      </c>
      <c r="B106" s="7">
        <f>IF($A106="","",Alumnas!B106&amp;"")</f>
        <v/>
      </c>
      <c r="C106" s="8">
        <f>IF($A106="","",SUMIFS(Ventas!$D:$D,Ventas!$B:$B,$A106)+SUMIFS(Ventas!$E:$E,Ventas!$B:$B,$A106))</f>
        <v/>
      </c>
      <c r="D106" s="8">
        <f>IF($A106="","",COUNTIFS(Asistencia!$C:$C,$A106,Asistencia!$D:$D,"Asistió")+IF(Paquetes!$G$2="Sí",COUNTIFS(Asistencia!$C:$C,$A106,Asistencia!$D:$D,"Faltó"),0)+IF(Paquetes!$G$3="Sí",COUNTIFS(Asistencia!$C:$C,$A106,Asistencia!$D:$D,"Canceló tarde"),0))</f>
        <v/>
      </c>
      <c r="E106" s="8">
        <f>IF($A106="","",C106-D106)</f>
        <v/>
      </c>
      <c r="F106" s="9">
        <f>IF($A106="","",SUMPRODUCT(MAX((Ventas!$B$2:$B$1001=$A106)*Ventas!$F$2:$F$1001)))</f>
        <v/>
      </c>
      <c r="G106" s="7">
        <f>IF($A106="","",IF(C106=0,"Sin paquete",IF(E106&lt;0,"Debe clases",IF(E106=0,"Sin clases",IF(AND(F106&gt;0,F106&lt;TODAY()),"Vencido",IF(E106&lt;=Paquetes!$G$4,"Por terminar","Activa"))))))</f>
        <v/>
      </c>
      <c r="H106" s="10">
        <f>IF($A106="","",SUMIFS(Ventas!$H:$H,Ventas!$B:$B,$A106,Ventas!$J:$J,"No"))</f>
        <v/>
      </c>
      <c r="I106" s="9">
        <f>IF($A106="","",IFERROR(SUMPRODUCT(MAX((Asistencia!$C$2:$C$5001=$A106)*(Asistencia!$D$2:$D$5001="Asistió")*Asistencia!$A$2:$A$5001)),"Revisa fechas"))</f>
        <v/>
      </c>
      <c r="J106" s="8">
        <f>IF(OR($A106="",NOT(ISNUMBER(I106))),"",IF(I106=0,"",TODAY()-I106))</f>
        <v/>
      </c>
    </row>
    <row r="107">
      <c r="A107" s="7">
        <f>IF(Alumnas!A107="","",Alumnas!A107)</f>
        <v/>
      </c>
      <c r="B107" s="7">
        <f>IF($A107="","",Alumnas!B107&amp;"")</f>
        <v/>
      </c>
      <c r="C107" s="8">
        <f>IF($A107="","",SUMIFS(Ventas!$D:$D,Ventas!$B:$B,$A107)+SUMIFS(Ventas!$E:$E,Ventas!$B:$B,$A107))</f>
        <v/>
      </c>
      <c r="D107" s="8">
        <f>IF($A107="","",COUNTIFS(Asistencia!$C:$C,$A107,Asistencia!$D:$D,"Asistió")+IF(Paquetes!$G$2="Sí",COUNTIFS(Asistencia!$C:$C,$A107,Asistencia!$D:$D,"Faltó"),0)+IF(Paquetes!$G$3="Sí",COUNTIFS(Asistencia!$C:$C,$A107,Asistencia!$D:$D,"Canceló tarde"),0))</f>
        <v/>
      </c>
      <c r="E107" s="8">
        <f>IF($A107="","",C107-D107)</f>
        <v/>
      </c>
      <c r="F107" s="9">
        <f>IF($A107="","",SUMPRODUCT(MAX((Ventas!$B$2:$B$1001=$A107)*Ventas!$F$2:$F$1001)))</f>
        <v/>
      </c>
      <c r="G107" s="7">
        <f>IF($A107="","",IF(C107=0,"Sin paquete",IF(E107&lt;0,"Debe clases",IF(E107=0,"Sin clases",IF(AND(F107&gt;0,F107&lt;TODAY()),"Vencido",IF(E107&lt;=Paquetes!$G$4,"Por terminar","Activa"))))))</f>
        <v/>
      </c>
      <c r="H107" s="10">
        <f>IF($A107="","",SUMIFS(Ventas!$H:$H,Ventas!$B:$B,$A107,Ventas!$J:$J,"No"))</f>
        <v/>
      </c>
      <c r="I107" s="9">
        <f>IF($A107="","",IFERROR(SUMPRODUCT(MAX((Asistencia!$C$2:$C$5001=$A107)*(Asistencia!$D$2:$D$5001="Asistió")*Asistencia!$A$2:$A$5001)),"Revisa fechas"))</f>
        <v/>
      </c>
      <c r="J107" s="8">
        <f>IF(OR($A107="",NOT(ISNUMBER(I107))),"",IF(I107=0,"",TODAY()-I107))</f>
        <v/>
      </c>
    </row>
    <row r="108">
      <c r="A108" s="7">
        <f>IF(Alumnas!A108="","",Alumnas!A108)</f>
        <v/>
      </c>
      <c r="B108" s="7">
        <f>IF($A108="","",Alumnas!B108&amp;"")</f>
        <v/>
      </c>
      <c r="C108" s="8">
        <f>IF($A108="","",SUMIFS(Ventas!$D:$D,Ventas!$B:$B,$A108)+SUMIFS(Ventas!$E:$E,Ventas!$B:$B,$A108))</f>
        <v/>
      </c>
      <c r="D108" s="8">
        <f>IF($A108="","",COUNTIFS(Asistencia!$C:$C,$A108,Asistencia!$D:$D,"Asistió")+IF(Paquetes!$G$2="Sí",COUNTIFS(Asistencia!$C:$C,$A108,Asistencia!$D:$D,"Faltó"),0)+IF(Paquetes!$G$3="Sí",COUNTIFS(Asistencia!$C:$C,$A108,Asistencia!$D:$D,"Canceló tarde"),0))</f>
        <v/>
      </c>
      <c r="E108" s="8">
        <f>IF($A108="","",C108-D108)</f>
        <v/>
      </c>
      <c r="F108" s="9">
        <f>IF($A108="","",SUMPRODUCT(MAX((Ventas!$B$2:$B$1001=$A108)*Ventas!$F$2:$F$1001)))</f>
        <v/>
      </c>
      <c r="G108" s="7">
        <f>IF($A108="","",IF(C108=0,"Sin paquete",IF(E108&lt;0,"Debe clases",IF(E108=0,"Sin clases",IF(AND(F108&gt;0,F108&lt;TODAY()),"Vencido",IF(E108&lt;=Paquetes!$G$4,"Por terminar","Activa"))))))</f>
        <v/>
      </c>
      <c r="H108" s="10">
        <f>IF($A108="","",SUMIFS(Ventas!$H:$H,Ventas!$B:$B,$A108,Ventas!$J:$J,"No"))</f>
        <v/>
      </c>
      <c r="I108" s="9">
        <f>IF($A108="","",IFERROR(SUMPRODUCT(MAX((Asistencia!$C$2:$C$5001=$A108)*(Asistencia!$D$2:$D$5001="Asistió")*Asistencia!$A$2:$A$5001)),"Revisa fechas"))</f>
        <v/>
      </c>
      <c r="J108" s="8">
        <f>IF(OR($A108="",NOT(ISNUMBER(I108))),"",IF(I108=0,"",TODAY()-I108))</f>
        <v/>
      </c>
    </row>
    <row r="109">
      <c r="A109" s="7">
        <f>IF(Alumnas!A109="","",Alumnas!A109)</f>
        <v/>
      </c>
      <c r="B109" s="7">
        <f>IF($A109="","",Alumnas!B109&amp;"")</f>
        <v/>
      </c>
      <c r="C109" s="8">
        <f>IF($A109="","",SUMIFS(Ventas!$D:$D,Ventas!$B:$B,$A109)+SUMIFS(Ventas!$E:$E,Ventas!$B:$B,$A109))</f>
        <v/>
      </c>
      <c r="D109" s="8">
        <f>IF($A109="","",COUNTIFS(Asistencia!$C:$C,$A109,Asistencia!$D:$D,"Asistió")+IF(Paquetes!$G$2="Sí",COUNTIFS(Asistencia!$C:$C,$A109,Asistencia!$D:$D,"Faltó"),0)+IF(Paquetes!$G$3="Sí",COUNTIFS(Asistencia!$C:$C,$A109,Asistencia!$D:$D,"Canceló tarde"),0))</f>
        <v/>
      </c>
      <c r="E109" s="8">
        <f>IF($A109="","",C109-D109)</f>
        <v/>
      </c>
      <c r="F109" s="9">
        <f>IF($A109="","",SUMPRODUCT(MAX((Ventas!$B$2:$B$1001=$A109)*Ventas!$F$2:$F$1001)))</f>
        <v/>
      </c>
      <c r="G109" s="7">
        <f>IF($A109="","",IF(C109=0,"Sin paquete",IF(E109&lt;0,"Debe clases",IF(E109=0,"Sin clases",IF(AND(F109&gt;0,F109&lt;TODAY()),"Vencido",IF(E109&lt;=Paquetes!$G$4,"Por terminar","Activa"))))))</f>
        <v/>
      </c>
      <c r="H109" s="10">
        <f>IF($A109="","",SUMIFS(Ventas!$H:$H,Ventas!$B:$B,$A109,Ventas!$J:$J,"No"))</f>
        <v/>
      </c>
      <c r="I109" s="9">
        <f>IF($A109="","",IFERROR(SUMPRODUCT(MAX((Asistencia!$C$2:$C$5001=$A109)*(Asistencia!$D$2:$D$5001="Asistió")*Asistencia!$A$2:$A$5001)),"Revisa fechas"))</f>
        <v/>
      </c>
      <c r="J109" s="8">
        <f>IF(OR($A109="",NOT(ISNUMBER(I109))),"",IF(I109=0,"",TODAY()-I109))</f>
        <v/>
      </c>
    </row>
    <row r="110">
      <c r="A110" s="7">
        <f>IF(Alumnas!A110="","",Alumnas!A110)</f>
        <v/>
      </c>
      <c r="B110" s="7">
        <f>IF($A110="","",Alumnas!B110&amp;"")</f>
        <v/>
      </c>
      <c r="C110" s="8">
        <f>IF($A110="","",SUMIFS(Ventas!$D:$D,Ventas!$B:$B,$A110)+SUMIFS(Ventas!$E:$E,Ventas!$B:$B,$A110))</f>
        <v/>
      </c>
      <c r="D110" s="8">
        <f>IF($A110="","",COUNTIFS(Asistencia!$C:$C,$A110,Asistencia!$D:$D,"Asistió")+IF(Paquetes!$G$2="Sí",COUNTIFS(Asistencia!$C:$C,$A110,Asistencia!$D:$D,"Faltó"),0)+IF(Paquetes!$G$3="Sí",COUNTIFS(Asistencia!$C:$C,$A110,Asistencia!$D:$D,"Canceló tarde"),0))</f>
        <v/>
      </c>
      <c r="E110" s="8">
        <f>IF($A110="","",C110-D110)</f>
        <v/>
      </c>
      <c r="F110" s="9">
        <f>IF($A110="","",SUMPRODUCT(MAX((Ventas!$B$2:$B$1001=$A110)*Ventas!$F$2:$F$1001)))</f>
        <v/>
      </c>
      <c r="G110" s="7">
        <f>IF($A110="","",IF(C110=0,"Sin paquete",IF(E110&lt;0,"Debe clases",IF(E110=0,"Sin clases",IF(AND(F110&gt;0,F110&lt;TODAY()),"Vencido",IF(E110&lt;=Paquetes!$G$4,"Por terminar","Activa"))))))</f>
        <v/>
      </c>
      <c r="H110" s="10">
        <f>IF($A110="","",SUMIFS(Ventas!$H:$H,Ventas!$B:$B,$A110,Ventas!$J:$J,"No"))</f>
        <v/>
      </c>
      <c r="I110" s="9">
        <f>IF($A110="","",IFERROR(SUMPRODUCT(MAX((Asistencia!$C$2:$C$5001=$A110)*(Asistencia!$D$2:$D$5001="Asistió")*Asistencia!$A$2:$A$5001)),"Revisa fechas"))</f>
        <v/>
      </c>
      <c r="J110" s="8">
        <f>IF(OR($A110="",NOT(ISNUMBER(I110))),"",IF(I110=0,"",TODAY()-I110))</f>
        <v/>
      </c>
    </row>
    <row r="111">
      <c r="A111" s="7">
        <f>IF(Alumnas!A111="","",Alumnas!A111)</f>
        <v/>
      </c>
      <c r="B111" s="7">
        <f>IF($A111="","",Alumnas!B111&amp;"")</f>
        <v/>
      </c>
      <c r="C111" s="8">
        <f>IF($A111="","",SUMIFS(Ventas!$D:$D,Ventas!$B:$B,$A111)+SUMIFS(Ventas!$E:$E,Ventas!$B:$B,$A111))</f>
        <v/>
      </c>
      <c r="D111" s="8">
        <f>IF($A111="","",COUNTIFS(Asistencia!$C:$C,$A111,Asistencia!$D:$D,"Asistió")+IF(Paquetes!$G$2="Sí",COUNTIFS(Asistencia!$C:$C,$A111,Asistencia!$D:$D,"Faltó"),0)+IF(Paquetes!$G$3="Sí",COUNTIFS(Asistencia!$C:$C,$A111,Asistencia!$D:$D,"Canceló tarde"),0))</f>
        <v/>
      </c>
      <c r="E111" s="8">
        <f>IF($A111="","",C111-D111)</f>
        <v/>
      </c>
      <c r="F111" s="9">
        <f>IF($A111="","",SUMPRODUCT(MAX((Ventas!$B$2:$B$1001=$A111)*Ventas!$F$2:$F$1001)))</f>
        <v/>
      </c>
      <c r="G111" s="7">
        <f>IF($A111="","",IF(C111=0,"Sin paquete",IF(E111&lt;0,"Debe clases",IF(E111=0,"Sin clases",IF(AND(F111&gt;0,F111&lt;TODAY()),"Vencido",IF(E111&lt;=Paquetes!$G$4,"Por terminar","Activa"))))))</f>
        <v/>
      </c>
      <c r="H111" s="10">
        <f>IF($A111="","",SUMIFS(Ventas!$H:$H,Ventas!$B:$B,$A111,Ventas!$J:$J,"No"))</f>
        <v/>
      </c>
      <c r="I111" s="9">
        <f>IF($A111="","",IFERROR(SUMPRODUCT(MAX((Asistencia!$C$2:$C$5001=$A111)*(Asistencia!$D$2:$D$5001="Asistió")*Asistencia!$A$2:$A$5001)),"Revisa fechas"))</f>
        <v/>
      </c>
      <c r="J111" s="8">
        <f>IF(OR($A111="",NOT(ISNUMBER(I111))),"",IF(I111=0,"",TODAY()-I111))</f>
        <v/>
      </c>
    </row>
    <row r="112">
      <c r="A112" s="7">
        <f>IF(Alumnas!A112="","",Alumnas!A112)</f>
        <v/>
      </c>
      <c r="B112" s="7">
        <f>IF($A112="","",Alumnas!B112&amp;"")</f>
        <v/>
      </c>
      <c r="C112" s="8">
        <f>IF($A112="","",SUMIFS(Ventas!$D:$D,Ventas!$B:$B,$A112)+SUMIFS(Ventas!$E:$E,Ventas!$B:$B,$A112))</f>
        <v/>
      </c>
      <c r="D112" s="8">
        <f>IF($A112="","",COUNTIFS(Asistencia!$C:$C,$A112,Asistencia!$D:$D,"Asistió")+IF(Paquetes!$G$2="Sí",COUNTIFS(Asistencia!$C:$C,$A112,Asistencia!$D:$D,"Faltó"),0)+IF(Paquetes!$G$3="Sí",COUNTIFS(Asistencia!$C:$C,$A112,Asistencia!$D:$D,"Canceló tarde"),0))</f>
        <v/>
      </c>
      <c r="E112" s="8">
        <f>IF($A112="","",C112-D112)</f>
        <v/>
      </c>
      <c r="F112" s="9">
        <f>IF($A112="","",SUMPRODUCT(MAX((Ventas!$B$2:$B$1001=$A112)*Ventas!$F$2:$F$1001)))</f>
        <v/>
      </c>
      <c r="G112" s="7">
        <f>IF($A112="","",IF(C112=0,"Sin paquete",IF(E112&lt;0,"Debe clases",IF(E112=0,"Sin clases",IF(AND(F112&gt;0,F112&lt;TODAY()),"Vencido",IF(E112&lt;=Paquetes!$G$4,"Por terminar","Activa"))))))</f>
        <v/>
      </c>
      <c r="H112" s="10">
        <f>IF($A112="","",SUMIFS(Ventas!$H:$H,Ventas!$B:$B,$A112,Ventas!$J:$J,"No"))</f>
        <v/>
      </c>
      <c r="I112" s="9">
        <f>IF($A112="","",IFERROR(SUMPRODUCT(MAX((Asistencia!$C$2:$C$5001=$A112)*(Asistencia!$D$2:$D$5001="Asistió")*Asistencia!$A$2:$A$5001)),"Revisa fechas"))</f>
        <v/>
      </c>
      <c r="J112" s="8">
        <f>IF(OR($A112="",NOT(ISNUMBER(I112))),"",IF(I112=0,"",TODAY()-I112))</f>
        <v/>
      </c>
    </row>
    <row r="113">
      <c r="A113" s="7">
        <f>IF(Alumnas!A113="","",Alumnas!A113)</f>
        <v/>
      </c>
      <c r="B113" s="7">
        <f>IF($A113="","",Alumnas!B113&amp;"")</f>
        <v/>
      </c>
      <c r="C113" s="8">
        <f>IF($A113="","",SUMIFS(Ventas!$D:$D,Ventas!$B:$B,$A113)+SUMIFS(Ventas!$E:$E,Ventas!$B:$B,$A113))</f>
        <v/>
      </c>
      <c r="D113" s="8">
        <f>IF($A113="","",COUNTIFS(Asistencia!$C:$C,$A113,Asistencia!$D:$D,"Asistió")+IF(Paquetes!$G$2="Sí",COUNTIFS(Asistencia!$C:$C,$A113,Asistencia!$D:$D,"Faltó"),0)+IF(Paquetes!$G$3="Sí",COUNTIFS(Asistencia!$C:$C,$A113,Asistencia!$D:$D,"Canceló tarde"),0))</f>
        <v/>
      </c>
      <c r="E113" s="8">
        <f>IF($A113="","",C113-D113)</f>
        <v/>
      </c>
      <c r="F113" s="9">
        <f>IF($A113="","",SUMPRODUCT(MAX((Ventas!$B$2:$B$1001=$A113)*Ventas!$F$2:$F$1001)))</f>
        <v/>
      </c>
      <c r="G113" s="7">
        <f>IF($A113="","",IF(C113=0,"Sin paquete",IF(E113&lt;0,"Debe clases",IF(E113=0,"Sin clases",IF(AND(F113&gt;0,F113&lt;TODAY()),"Vencido",IF(E113&lt;=Paquetes!$G$4,"Por terminar","Activa"))))))</f>
        <v/>
      </c>
      <c r="H113" s="10">
        <f>IF($A113="","",SUMIFS(Ventas!$H:$H,Ventas!$B:$B,$A113,Ventas!$J:$J,"No"))</f>
        <v/>
      </c>
      <c r="I113" s="9">
        <f>IF($A113="","",IFERROR(SUMPRODUCT(MAX((Asistencia!$C$2:$C$5001=$A113)*(Asistencia!$D$2:$D$5001="Asistió")*Asistencia!$A$2:$A$5001)),"Revisa fechas"))</f>
        <v/>
      </c>
      <c r="J113" s="8">
        <f>IF(OR($A113="",NOT(ISNUMBER(I113))),"",IF(I113=0,"",TODAY()-I113))</f>
        <v/>
      </c>
    </row>
    <row r="114">
      <c r="A114" s="7">
        <f>IF(Alumnas!A114="","",Alumnas!A114)</f>
        <v/>
      </c>
      <c r="B114" s="7">
        <f>IF($A114="","",Alumnas!B114&amp;"")</f>
        <v/>
      </c>
      <c r="C114" s="8">
        <f>IF($A114="","",SUMIFS(Ventas!$D:$D,Ventas!$B:$B,$A114)+SUMIFS(Ventas!$E:$E,Ventas!$B:$B,$A114))</f>
        <v/>
      </c>
      <c r="D114" s="8">
        <f>IF($A114="","",COUNTIFS(Asistencia!$C:$C,$A114,Asistencia!$D:$D,"Asistió")+IF(Paquetes!$G$2="Sí",COUNTIFS(Asistencia!$C:$C,$A114,Asistencia!$D:$D,"Faltó"),0)+IF(Paquetes!$G$3="Sí",COUNTIFS(Asistencia!$C:$C,$A114,Asistencia!$D:$D,"Canceló tarde"),0))</f>
        <v/>
      </c>
      <c r="E114" s="8">
        <f>IF($A114="","",C114-D114)</f>
        <v/>
      </c>
      <c r="F114" s="9">
        <f>IF($A114="","",SUMPRODUCT(MAX((Ventas!$B$2:$B$1001=$A114)*Ventas!$F$2:$F$1001)))</f>
        <v/>
      </c>
      <c r="G114" s="7">
        <f>IF($A114="","",IF(C114=0,"Sin paquete",IF(E114&lt;0,"Debe clases",IF(E114=0,"Sin clases",IF(AND(F114&gt;0,F114&lt;TODAY()),"Vencido",IF(E114&lt;=Paquetes!$G$4,"Por terminar","Activa"))))))</f>
        <v/>
      </c>
      <c r="H114" s="10">
        <f>IF($A114="","",SUMIFS(Ventas!$H:$H,Ventas!$B:$B,$A114,Ventas!$J:$J,"No"))</f>
        <v/>
      </c>
      <c r="I114" s="9">
        <f>IF($A114="","",IFERROR(SUMPRODUCT(MAX((Asistencia!$C$2:$C$5001=$A114)*(Asistencia!$D$2:$D$5001="Asistió")*Asistencia!$A$2:$A$5001)),"Revisa fechas"))</f>
        <v/>
      </c>
      <c r="J114" s="8">
        <f>IF(OR($A114="",NOT(ISNUMBER(I114))),"",IF(I114=0,"",TODAY()-I114))</f>
        <v/>
      </c>
    </row>
    <row r="115">
      <c r="A115" s="7">
        <f>IF(Alumnas!A115="","",Alumnas!A115)</f>
        <v/>
      </c>
      <c r="B115" s="7">
        <f>IF($A115="","",Alumnas!B115&amp;"")</f>
        <v/>
      </c>
      <c r="C115" s="8">
        <f>IF($A115="","",SUMIFS(Ventas!$D:$D,Ventas!$B:$B,$A115)+SUMIFS(Ventas!$E:$E,Ventas!$B:$B,$A115))</f>
        <v/>
      </c>
      <c r="D115" s="8">
        <f>IF($A115="","",COUNTIFS(Asistencia!$C:$C,$A115,Asistencia!$D:$D,"Asistió")+IF(Paquetes!$G$2="Sí",COUNTIFS(Asistencia!$C:$C,$A115,Asistencia!$D:$D,"Faltó"),0)+IF(Paquetes!$G$3="Sí",COUNTIFS(Asistencia!$C:$C,$A115,Asistencia!$D:$D,"Canceló tarde"),0))</f>
        <v/>
      </c>
      <c r="E115" s="8">
        <f>IF($A115="","",C115-D115)</f>
        <v/>
      </c>
      <c r="F115" s="9">
        <f>IF($A115="","",SUMPRODUCT(MAX((Ventas!$B$2:$B$1001=$A115)*Ventas!$F$2:$F$1001)))</f>
        <v/>
      </c>
      <c r="G115" s="7">
        <f>IF($A115="","",IF(C115=0,"Sin paquete",IF(E115&lt;0,"Debe clases",IF(E115=0,"Sin clases",IF(AND(F115&gt;0,F115&lt;TODAY()),"Vencido",IF(E115&lt;=Paquetes!$G$4,"Por terminar","Activa"))))))</f>
        <v/>
      </c>
      <c r="H115" s="10">
        <f>IF($A115="","",SUMIFS(Ventas!$H:$H,Ventas!$B:$B,$A115,Ventas!$J:$J,"No"))</f>
        <v/>
      </c>
      <c r="I115" s="9">
        <f>IF($A115="","",IFERROR(SUMPRODUCT(MAX((Asistencia!$C$2:$C$5001=$A115)*(Asistencia!$D$2:$D$5001="Asistió")*Asistencia!$A$2:$A$5001)),"Revisa fechas"))</f>
        <v/>
      </c>
      <c r="J115" s="8">
        <f>IF(OR($A115="",NOT(ISNUMBER(I115))),"",IF(I115=0,"",TODAY()-I115))</f>
        <v/>
      </c>
    </row>
    <row r="116">
      <c r="A116" s="7">
        <f>IF(Alumnas!A116="","",Alumnas!A116)</f>
        <v/>
      </c>
      <c r="B116" s="7">
        <f>IF($A116="","",Alumnas!B116&amp;"")</f>
        <v/>
      </c>
      <c r="C116" s="8">
        <f>IF($A116="","",SUMIFS(Ventas!$D:$D,Ventas!$B:$B,$A116)+SUMIFS(Ventas!$E:$E,Ventas!$B:$B,$A116))</f>
        <v/>
      </c>
      <c r="D116" s="8">
        <f>IF($A116="","",COUNTIFS(Asistencia!$C:$C,$A116,Asistencia!$D:$D,"Asistió")+IF(Paquetes!$G$2="Sí",COUNTIFS(Asistencia!$C:$C,$A116,Asistencia!$D:$D,"Faltó"),0)+IF(Paquetes!$G$3="Sí",COUNTIFS(Asistencia!$C:$C,$A116,Asistencia!$D:$D,"Canceló tarde"),0))</f>
        <v/>
      </c>
      <c r="E116" s="8">
        <f>IF($A116="","",C116-D116)</f>
        <v/>
      </c>
      <c r="F116" s="9">
        <f>IF($A116="","",SUMPRODUCT(MAX((Ventas!$B$2:$B$1001=$A116)*Ventas!$F$2:$F$1001)))</f>
        <v/>
      </c>
      <c r="G116" s="7">
        <f>IF($A116="","",IF(C116=0,"Sin paquete",IF(E116&lt;0,"Debe clases",IF(E116=0,"Sin clases",IF(AND(F116&gt;0,F116&lt;TODAY()),"Vencido",IF(E116&lt;=Paquetes!$G$4,"Por terminar","Activa"))))))</f>
        <v/>
      </c>
      <c r="H116" s="10">
        <f>IF($A116="","",SUMIFS(Ventas!$H:$H,Ventas!$B:$B,$A116,Ventas!$J:$J,"No"))</f>
        <v/>
      </c>
      <c r="I116" s="9">
        <f>IF($A116="","",IFERROR(SUMPRODUCT(MAX((Asistencia!$C$2:$C$5001=$A116)*(Asistencia!$D$2:$D$5001="Asistió")*Asistencia!$A$2:$A$5001)),"Revisa fechas"))</f>
        <v/>
      </c>
      <c r="J116" s="8">
        <f>IF(OR($A116="",NOT(ISNUMBER(I116))),"",IF(I116=0,"",TODAY()-I116))</f>
        <v/>
      </c>
    </row>
    <row r="117">
      <c r="A117" s="7">
        <f>IF(Alumnas!A117="","",Alumnas!A117)</f>
        <v/>
      </c>
      <c r="B117" s="7">
        <f>IF($A117="","",Alumnas!B117&amp;"")</f>
        <v/>
      </c>
      <c r="C117" s="8">
        <f>IF($A117="","",SUMIFS(Ventas!$D:$D,Ventas!$B:$B,$A117)+SUMIFS(Ventas!$E:$E,Ventas!$B:$B,$A117))</f>
        <v/>
      </c>
      <c r="D117" s="8">
        <f>IF($A117="","",COUNTIFS(Asistencia!$C:$C,$A117,Asistencia!$D:$D,"Asistió")+IF(Paquetes!$G$2="Sí",COUNTIFS(Asistencia!$C:$C,$A117,Asistencia!$D:$D,"Faltó"),0)+IF(Paquetes!$G$3="Sí",COUNTIFS(Asistencia!$C:$C,$A117,Asistencia!$D:$D,"Canceló tarde"),0))</f>
        <v/>
      </c>
      <c r="E117" s="8">
        <f>IF($A117="","",C117-D117)</f>
        <v/>
      </c>
      <c r="F117" s="9">
        <f>IF($A117="","",SUMPRODUCT(MAX((Ventas!$B$2:$B$1001=$A117)*Ventas!$F$2:$F$1001)))</f>
        <v/>
      </c>
      <c r="G117" s="7">
        <f>IF($A117="","",IF(C117=0,"Sin paquete",IF(E117&lt;0,"Debe clases",IF(E117=0,"Sin clases",IF(AND(F117&gt;0,F117&lt;TODAY()),"Vencido",IF(E117&lt;=Paquetes!$G$4,"Por terminar","Activa"))))))</f>
        <v/>
      </c>
      <c r="H117" s="10">
        <f>IF($A117="","",SUMIFS(Ventas!$H:$H,Ventas!$B:$B,$A117,Ventas!$J:$J,"No"))</f>
        <v/>
      </c>
      <c r="I117" s="9">
        <f>IF($A117="","",IFERROR(SUMPRODUCT(MAX((Asistencia!$C$2:$C$5001=$A117)*(Asistencia!$D$2:$D$5001="Asistió")*Asistencia!$A$2:$A$5001)),"Revisa fechas"))</f>
        <v/>
      </c>
      <c r="J117" s="8">
        <f>IF(OR($A117="",NOT(ISNUMBER(I117))),"",IF(I117=0,"",TODAY()-I117))</f>
        <v/>
      </c>
    </row>
    <row r="118">
      <c r="A118" s="7">
        <f>IF(Alumnas!A118="","",Alumnas!A118)</f>
        <v/>
      </c>
      <c r="B118" s="7">
        <f>IF($A118="","",Alumnas!B118&amp;"")</f>
        <v/>
      </c>
      <c r="C118" s="8">
        <f>IF($A118="","",SUMIFS(Ventas!$D:$D,Ventas!$B:$B,$A118)+SUMIFS(Ventas!$E:$E,Ventas!$B:$B,$A118))</f>
        <v/>
      </c>
      <c r="D118" s="8">
        <f>IF($A118="","",COUNTIFS(Asistencia!$C:$C,$A118,Asistencia!$D:$D,"Asistió")+IF(Paquetes!$G$2="Sí",COUNTIFS(Asistencia!$C:$C,$A118,Asistencia!$D:$D,"Faltó"),0)+IF(Paquetes!$G$3="Sí",COUNTIFS(Asistencia!$C:$C,$A118,Asistencia!$D:$D,"Canceló tarde"),0))</f>
        <v/>
      </c>
      <c r="E118" s="8">
        <f>IF($A118="","",C118-D118)</f>
        <v/>
      </c>
      <c r="F118" s="9">
        <f>IF($A118="","",SUMPRODUCT(MAX((Ventas!$B$2:$B$1001=$A118)*Ventas!$F$2:$F$1001)))</f>
        <v/>
      </c>
      <c r="G118" s="7">
        <f>IF($A118="","",IF(C118=0,"Sin paquete",IF(E118&lt;0,"Debe clases",IF(E118=0,"Sin clases",IF(AND(F118&gt;0,F118&lt;TODAY()),"Vencido",IF(E118&lt;=Paquetes!$G$4,"Por terminar","Activa"))))))</f>
        <v/>
      </c>
      <c r="H118" s="10">
        <f>IF($A118="","",SUMIFS(Ventas!$H:$H,Ventas!$B:$B,$A118,Ventas!$J:$J,"No"))</f>
        <v/>
      </c>
      <c r="I118" s="9">
        <f>IF($A118="","",IFERROR(SUMPRODUCT(MAX((Asistencia!$C$2:$C$5001=$A118)*(Asistencia!$D$2:$D$5001="Asistió")*Asistencia!$A$2:$A$5001)),"Revisa fechas"))</f>
        <v/>
      </c>
      <c r="J118" s="8">
        <f>IF(OR($A118="",NOT(ISNUMBER(I118))),"",IF(I118=0,"",TODAY()-I118))</f>
        <v/>
      </c>
    </row>
    <row r="119">
      <c r="A119" s="7">
        <f>IF(Alumnas!A119="","",Alumnas!A119)</f>
        <v/>
      </c>
      <c r="B119" s="7">
        <f>IF($A119="","",Alumnas!B119&amp;"")</f>
        <v/>
      </c>
      <c r="C119" s="8">
        <f>IF($A119="","",SUMIFS(Ventas!$D:$D,Ventas!$B:$B,$A119)+SUMIFS(Ventas!$E:$E,Ventas!$B:$B,$A119))</f>
        <v/>
      </c>
      <c r="D119" s="8">
        <f>IF($A119="","",COUNTIFS(Asistencia!$C:$C,$A119,Asistencia!$D:$D,"Asistió")+IF(Paquetes!$G$2="Sí",COUNTIFS(Asistencia!$C:$C,$A119,Asistencia!$D:$D,"Faltó"),0)+IF(Paquetes!$G$3="Sí",COUNTIFS(Asistencia!$C:$C,$A119,Asistencia!$D:$D,"Canceló tarde"),0))</f>
        <v/>
      </c>
      <c r="E119" s="8">
        <f>IF($A119="","",C119-D119)</f>
        <v/>
      </c>
      <c r="F119" s="9">
        <f>IF($A119="","",SUMPRODUCT(MAX((Ventas!$B$2:$B$1001=$A119)*Ventas!$F$2:$F$1001)))</f>
        <v/>
      </c>
      <c r="G119" s="7">
        <f>IF($A119="","",IF(C119=0,"Sin paquete",IF(E119&lt;0,"Debe clases",IF(E119=0,"Sin clases",IF(AND(F119&gt;0,F119&lt;TODAY()),"Vencido",IF(E119&lt;=Paquetes!$G$4,"Por terminar","Activa"))))))</f>
        <v/>
      </c>
      <c r="H119" s="10">
        <f>IF($A119="","",SUMIFS(Ventas!$H:$H,Ventas!$B:$B,$A119,Ventas!$J:$J,"No"))</f>
        <v/>
      </c>
      <c r="I119" s="9">
        <f>IF($A119="","",IFERROR(SUMPRODUCT(MAX((Asistencia!$C$2:$C$5001=$A119)*(Asistencia!$D$2:$D$5001="Asistió")*Asistencia!$A$2:$A$5001)),"Revisa fechas"))</f>
        <v/>
      </c>
      <c r="J119" s="8">
        <f>IF(OR($A119="",NOT(ISNUMBER(I119))),"",IF(I119=0,"",TODAY()-I119))</f>
        <v/>
      </c>
    </row>
    <row r="120">
      <c r="A120" s="7">
        <f>IF(Alumnas!A120="","",Alumnas!A120)</f>
        <v/>
      </c>
      <c r="B120" s="7">
        <f>IF($A120="","",Alumnas!B120&amp;"")</f>
        <v/>
      </c>
      <c r="C120" s="8">
        <f>IF($A120="","",SUMIFS(Ventas!$D:$D,Ventas!$B:$B,$A120)+SUMIFS(Ventas!$E:$E,Ventas!$B:$B,$A120))</f>
        <v/>
      </c>
      <c r="D120" s="8">
        <f>IF($A120="","",COUNTIFS(Asistencia!$C:$C,$A120,Asistencia!$D:$D,"Asistió")+IF(Paquetes!$G$2="Sí",COUNTIFS(Asistencia!$C:$C,$A120,Asistencia!$D:$D,"Faltó"),0)+IF(Paquetes!$G$3="Sí",COUNTIFS(Asistencia!$C:$C,$A120,Asistencia!$D:$D,"Canceló tarde"),0))</f>
        <v/>
      </c>
      <c r="E120" s="8">
        <f>IF($A120="","",C120-D120)</f>
        <v/>
      </c>
      <c r="F120" s="9">
        <f>IF($A120="","",SUMPRODUCT(MAX((Ventas!$B$2:$B$1001=$A120)*Ventas!$F$2:$F$1001)))</f>
        <v/>
      </c>
      <c r="G120" s="7">
        <f>IF($A120="","",IF(C120=0,"Sin paquete",IF(E120&lt;0,"Debe clases",IF(E120=0,"Sin clases",IF(AND(F120&gt;0,F120&lt;TODAY()),"Vencido",IF(E120&lt;=Paquetes!$G$4,"Por terminar","Activa"))))))</f>
        <v/>
      </c>
      <c r="H120" s="10">
        <f>IF($A120="","",SUMIFS(Ventas!$H:$H,Ventas!$B:$B,$A120,Ventas!$J:$J,"No"))</f>
        <v/>
      </c>
      <c r="I120" s="9">
        <f>IF($A120="","",IFERROR(SUMPRODUCT(MAX((Asistencia!$C$2:$C$5001=$A120)*(Asistencia!$D$2:$D$5001="Asistió")*Asistencia!$A$2:$A$5001)),"Revisa fechas"))</f>
        <v/>
      </c>
      <c r="J120" s="8">
        <f>IF(OR($A120="",NOT(ISNUMBER(I120))),"",IF(I120=0,"",TODAY()-I120))</f>
        <v/>
      </c>
    </row>
    <row r="121">
      <c r="A121" s="7">
        <f>IF(Alumnas!A121="","",Alumnas!A121)</f>
        <v/>
      </c>
      <c r="B121" s="7">
        <f>IF($A121="","",Alumnas!B121&amp;"")</f>
        <v/>
      </c>
      <c r="C121" s="8">
        <f>IF($A121="","",SUMIFS(Ventas!$D:$D,Ventas!$B:$B,$A121)+SUMIFS(Ventas!$E:$E,Ventas!$B:$B,$A121))</f>
        <v/>
      </c>
      <c r="D121" s="8">
        <f>IF($A121="","",COUNTIFS(Asistencia!$C:$C,$A121,Asistencia!$D:$D,"Asistió")+IF(Paquetes!$G$2="Sí",COUNTIFS(Asistencia!$C:$C,$A121,Asistencia!$D:$D,"Faltó"),0)+IF(Paquetes!$G$3="Sí",COUNTIFS(Asistencia!$C:$C,$A121,Asistencia!$D:$D,"Canceló tarde"),0))</f>
        <v/>
      </c>
      <c r="E121" s="8">
        <f>IF($A121="","",C121-D121)</f>
        <v/>
      </c>
      <c r="F121" s="9">
        <f>IF($A121="","",SUMPRODUCT(MAX((Ventas!$B$2:$B$1001=$A121)*Ventas!$F$2:$F$1001)))</f>
        <v/>
      </c>
      <c r="G121" s="7">
        <f>IF($A121="","",IF(C121=0,"Sin paquete",IF(E121&lt;0,"Debe clases",IF(E121=0,"Sin clases",IF(AND(F121&gt;0,F121&lt;TODAY()),"Vencido",IF(E121&lt;=Paquetes!$G$4,"Por terminar","Activa"))))))</f>
        <v/>
      </c>
      <c r="H121" s="10">
        <f>IF($A121="","",SUMIFS(Ventas!$H:$H,Ventas!$B:$B,$A121,Ventas!$J:$J,"No"))</f>
        <v/>
      </c>
      <c r="I121" s="9">
        <f>IF($A121="","",IFERROR(SUMPRODUCT(MAX((Asistencia!$C$2:$C$5001=$A121)*(Asistencia!$D$2:$D$5001="Asistió")*Asistencia!$A$2:$A$5001)),"Revisa fechas"))</f>
        <v/>
      </c>
      <c r="J121" s="8">
        <f>IF(OR($A121="",NOT(ISNUMBER(I121))),"",IF(I121=0,"",TODAY()-I121))</f>
        <v/>
      </c>
    </row>
    <row r="122">
      <c r="A122" s="7">
        <f>IF(Alumnas!A122="","",Alumnas!A122)</f>
        <v/>
      </c>
      <c r="B122" s="7">
        <f>IF($A122="","",Alumnas!B122&amp;"")</f>
        <v/>
      </c>
      <c r="C122" s="8">
        <f>IF($A122="","",SUMIFS(Ventas!$D:$D,Ventas!$B:$B,$A122)+SUMIFS(Ventas!$E:$E,Ventas!$B:$B,$A122))</f>
        <v/>
      </c>
      <c r="D122" s="8">
        <f>IF($A122="","",COUNTIFS(Asistencia!$C:$C,$A122,Asistencia!$D:$D,"Asistió")+IF(Paquetes!$G$2="Sí",COUNTIFS(Asistencia!$C:$C,$A122,Asistencia!$D:$D,"Faltó"),0)+IF(Paquetes!$G$3="Sí",COUNTIFS(Asistencia!$C:$C,$A122,Asistencia!$D:$D,"Canceló tarde"),0))</f>
        <v/>
      </c>
      <c r="E122" s="8">
        <f>IF($A122="","",C122-D122)</f>
        <v/>
      </c>
      <c r="F122" s="9">
        <f>IF($A122="","",SUMPRODUCT(MAX((Ventas!$B$2:$B$1001=$A122)*Ventas!$F$2:$F$1001)))</f>
        <v/>
      </c>
      <c r="G122" s="7">
        <f>IF($A122="","",IF(C122=0,"Sin paquete",IF(E122&lt;0,"Debe clases",IF(E122=0,"Sin clases",IF(AND(F122&gt;0,F122&lt;TODAY()),"Vencido",IF(E122&lt;=Paquetes!$G$4,"Por terminar","Activa"))))))</f>
        <v/>
      </c>
      <c r="H122" s="10">
        <f>IF($A122="","",SUMIFS(Ventas!$H:$H,Ventas!$B:$B,$A122,Ventas!$J:$J,"No"))</f>
        <v/>
      </c>
      <c r="I122" s="9">
        <f>IF($A122="","",IFERROR(SUMPRODUCT(MAX((Asistencia!$C$2:$C$5001=$A122)*(Asistencia!$D$2:$D$5001="Asistió")*Asistencia!$A$2:$A$5001)),"Revisa fechas"))</f>
        <v/>
      </c>
      <c r="J122" s="8">
        <f>IF(OR($A122="",NOT(ISNUMBER(I122))),"",IF(I122=0,"",TODAY()-I122))</f>
        <v/>
      </c>
    </row>
    <row r="123">
      <c r="A123" s="7">
        <f>IF(Alumnas!A123="","",Alumnas!A123)</f>
        <v/>
      </c>
      <c r="B123" s="7">
        <f>IF($A123="","",Alumnas!B123&amp;"")</f>
        <v/>
      </c>
      <c r="C123" s="8">
        <f>IF($A123="","",SUMIFS(Ventas!$D:$D,Ventas!$B:$B,$A123)+SUMIFS(Ventas!$E:$E,Ventas!$B:$B,$A123))</f>
        <v/>
      </c>
      <c r="D123" s="8">
        <f>IF($A123="","",COUNTIFS(Asistencia!$C:$C,$A123,Asistencia!$D:$D,"Asistió")+IF(Paquetes!$G$2="Sí",COUNTIFS(Asistencia!$C:$C,$A123,Asistencia!$D:$D,"Faltó"),0)+IF(Paquetes!$G$3="Sí",COUNTIFS(Asistencia!$C:$C,$A123,Asistencia!$D:$D,"Canceló tarde"),0))</f>
        <v/>
      </c>
      <c r="E123" s="8">
        <f>IF($A123="","",C123-D123)</f>
        <v/>
      </c>
      <c r="F123" s="9">
        <f>IF($A123="","",SUMPRODUCT(MAX((Ventas!$B$2:$B$1001=$A123)*Ventas!$F$2:$F$1001)))</f>
        <v/>
      </c>
      <c r="G123" s="7">
        <f>IF($A123="","",IF(C123=0,"Sin paquete",IF(E123&lt;0,"Debe clases",IF(E123=0,"Sin clases",IF(AND(F123&gt;0,F123&lt;TODAY()),"Vencido",IF(E123&lt;=Paquetes!$G$4,"Por terminar","Activa"))))))</f>
        <v/>
      </c>
      <c r="H123" s="10">
        <f>IF($A123="","",SUMIFS(Ventas!$H:$H,Ventas!$B:$B,$A123,Ventas!$J:$J,"No"))</f>
        <v/>
      </c>
      <c r="I123" s="9">
        <f>IF($A123="","",IFERROR(SUMPRODUCT(MAX((Asistencia!$C$2:$C$5001=$A123)*(Asistencia!$D$2:$D$5001="Asistió")*Asistencia!$A$2:$A$5001)),"Revisa fechas"))</f>
        <v/>
      </c>
      <c r="J123" s="8">
        <f>IF(OR($A123="",NOT(ISNUMBER(I123))),"",IF(I123=0,"",TODAY()-I123))</f>
        <v/>
      </c>
    </row>
    <row r="124">
      <c r="A124" s="7">
        <f>IF(Alumnas!A124="","",Alumnas!A124)</f>
        <v/>
      </c>
      <c r="B124" s="7">
        <f>IF($A124="","",Alumnas!B124&amp;"")</f>
        <v/>
      </c>
      <c r="C124" s="8">
        <f>IF($A124="","",SUMIFS(Ventas!$D:$D,Ventas!$B:$B,$A124)+SUMIFS(Ventas!$E:$E,Ventas!$B:$B,$A124))</f>
        <v/>
      </c>
      <c r="D124" s="8">
        <f>IF($A124="","",COUNTIFS(Asistencia!$C:$C,$A124,Asistencia!$D:$D,"Asistió")+IF(Paquetes!$G$2="Sí",COUNTIFS(Asistencia!$C:$C,$A124,Asistencia!$D:$D,"Faltó"),0)+IF(Paquetes!$G$3="Sí",COUNTIFS(Asistencia!$C:$C,$A124,Asistencia!$D:$D,"Canceló tarde"),0))</f>
        <v/>
      </c>
      <c r="E124" s="8">
        <f>IF($A124="","",C124-D124)</f>
        <v/>
      </c>
      <c r="F124" s="9">
        <f>IF($A124="","",SUMPRODUCT(MAX((Ventas!$B$2:$B$1001=$A124)*Ventas!$F$2:$F$1001)))</f>
        <v/>
      </c>
      <c r="G124" s="7">
        <f>IF($A124="","",IF(C124=0,"Sin paquete",IF(E124&lt;0,"Debe clases",IF(E124=0,"Sin clases",IF(AND(F124&gt;0,F124&lt;TODAY()),"Vencido",IF(E124&lt;=Paquetes!$G$4,"Por terminar","Activa"))))))</f>
        <v/>
      </c>
      <c r="H124" s="10">
        <f>IF($A124="","",SUMIFS(Ventas!$H:$H,Ventas!$B:$B,$A124,Ventas!$J:$J,"No"))</f>
        <v/>
      </c>
      <c r="I124" s="9">
        <f>IF($A124="","",IFERROR(SUMPRODUCT(MAX((Asistencia!$C$2:$C$5001=$A124)*(Asistencia!$D$2:$D$5001="Asistió")*Asistencia!$A$2:$A$5001)),"Revisa fechas"))</f>
        <v/>
      </c>
      <c r="J124" s="8">
        <f>IF(OR($A124="",NOT(ISNUMBER(I124))),"",IF(I124=0,"",TODAY()-I124))</f>
        <v/>
      </c>
    </row>
    <row r="125">
      <c r="A125" s="7">
        <f>IF(Alumnas!A125="","",Alumnas!A125)</f>
        <v/>
      </c>
      <c r="B125" s="7">
        <f>IF($A125="","",Alumnas!B125&amp;"")</f>
        <v/>
      </c>
      <c r="C125" s="8">
        <f>IF($A125="","",SUMIFS(Ventas!$D:$D,Ventas!$B:$B,$A125)+SUMIFS(Ventas!$E:$E,Ventas!$B:$B,$A125))</f>
        <v/>
      </c>
      <c r="D125" s="8">
        <f>IF($A125="","",COUNTIFS(Asistencia!$C:$C,$A125,Asistencia!$D:$D,"Asistió")+IF(Paquetes!$G$2="Sí",COUNTIFS(Asistencia!$C:$C,$A125,Asistencia!$D:$D,"Faltó"),0)+IF(Paquetes!$G$3="Sí",COUNTIFS(Asistencia!$C:$C,$A125,Asistencia!$D:$D,"Canceló tarde"),0))</f>
        <v/>
      </c>
      <c r="E125" s="8">
        <f>IF($A125="","",C125-D125)</f>
        <v/>
      </c>
      <c r="F125" s="9">
        <f>IF($A125="","",SUMPRODUCT(MAX((Ventas!$B$2:$B$1001=$A125)*Ventas!$F$2:$F$1001)))</f>
        <v/>
      </c>
      <c r="G125" s="7">
        <f>IF($A125="","",IF(C125=0,"Sin paquete",IF(E125&lt;0,"Debe clases",IF(E125=0,"Sin clases",IF(AND(F125&gt;0,F125&lt;TODAY()),"Vencido",IF(E125&lt;=Paquetes!$G$4,"Por terminar","Activa"))))))</f>
        <v/>
      </c>
      <c r="H125" s="10">
        <f>IF($A125="","",SUMIFS(Ventas!$H:$H,Ventas!$B:$B,$A125,Ventas!$J:$J,"No"))</f>
        <v/>
      </c>
      <c r="I125" s="9">
        <f>IF($A125="","",IFERROR(SUMPRODUCT(MAX((Asistencia!$C$2:$C$5001=$A125)*(Asistencia!$D$2:$D$5001="Asistió")*Asistencia!$A$2:$A$5001)),"Revisa fechas"))</f>
        <v/>
      </c>
      <c r="J125" s="8">
        <f>IF(OR($A125="",NOT(ISNUMBER(I125))),"",IF(I125=0,"",TODAY()-I125))</f>
        <v/>
      </c>
    </row>
    <row r="126">
      <c r="A126" s="7">
        <f>IF(Alumnas!A126="","",Alumnas!A126)</f>
        <v/>
      </c>
      <c r="B126" s="7">
        <f>IF($A126="","",Alumnas!B126&amp;"")</f>
        <v/>
      </c>
      <c r="C126" s="8">
        <f>IF($A126="","",SUMIFS(Ventas!$D:$D,Ventas!$B:$B,$A126)+SUMIFS(Ventas!$E:$E,Ventas!$B:$B,$A126))</f>
        <v/>
      </c>
      <c r="D126" s="8">
        <f>IF($A126="","",COUNTIFS(Asistencia!$C:$C,$A126,Asistencia!$D:$D,"Asistió")+IF(Paquetes!$G$2="Sí",COUNTIFS(Asistencia!$C:$C,$A126,Asistencia!$D:$D,"Faltó"),0)+IF(Paquetes!$G$3="Sí",COUNTIFS(Asistencia!$C:$C,$A126,Asistencia!$D:$D,"Canceló tarde"),0))</f>
        <v/>
      </c>
      <c r="E126" s="8">
        <f>IF($A126="","",C126-D126)</f>
        <v/>
      </c>
      <c r="F126" s="9">
        <f>IF($A126="","",SUMPRODUCT(MAX((Ventas!$B$2:$B$1001=$A126)*Ventas!$F$2:$F$1001)))</f>
        <v/>
      </c>
      <c r="G126" s="7">
        <f>IF($A126="","",IF(C126=0,"Sin paquete",IF(E126&lt;0,"Debe clases",IF(E126=0,"Sin clases",IF(AND(F126&gt;0,F126&lt;TODAY()),"Vencido",IF(E126&lt;=Paquetes!$G$4,"Por terminar","Activa"))))))</f>
        <v/>
      </c>
      <c r="H126" s="10">
        <f>IF($A126="","",SUMIFS(Ventas!$H:$H,Ventas!$B:$B,$A126,Ventas!$J:$J,"No"))</f>
        <v/>
      </c>
      <c r="I126" s="9">
        <f>IF($A126="","",IFERROR(SUMPRODUCT(MAX((Asistencia!$C$2:$C$5001=$A126)*(Asistencia!$D$2:$D$5001="Asistió")*Asistencia!$A$2:$A$5001)),"Revisa fechas"))</f>
        <v/>
      </c>
      <c r="J126" s="8">
        <f>IF(OR($A126="",NOT(ISNUMBER(I126))),"",IF(I126=0,"",TODAY()-I126))</f>
        <v/>
      </c>
    </row>
    <row r="127">
      <c r="A127" s="7">
        <f>IF(Alumnas!A127="","",Alumnas!A127)</f>
        <v/>
      </c>
      <c r="B127" s="7">
        <f>IF($A127="","",Alumnas!B127&amp;"")</f>
        <v/>
      </c>
      <c r="C127" s="8">
        <f>IF($A127="","",SUMIFS(Ventas!$D:$D,Ventas!$B:$B,$A127)+SUMIFS(Ventas!$E:$E,Ventas!$B:$B,$A127))</f>
        <v/>
      </c>
      <c r="D127" s="8">
        <f>IF($A127="","",COUNTIFS(Asistencia!$C:$C,$A127,Asistencia!$D:$D,"Asistió")+IF(Paquetes!$G$2="Sí",COUNTIFS(Asistencia!$C:$C,$A127,Asistencia!$D:$D,"Faltó"),0)+IF(Paquetes!$G$3="Sí",COUNTIFS(Asistencia!$C:$C,$A127,Asistencia!$D:$D,"Canceló tarde"),0))</f>
        <v/>
      </c>
      <c r="E127" s="8">
        <f>IF($A127="","",C127-D127)</f>
        <v/>
      </c>
      <c r="F127" s="9">
        <f>IF($A127="","",SUMPRODUCT(MAX((Ventas!$B$2:$B$1001=$A127)*Ventas!$F$2:$F$1001)))</f>
        <v/>
      </c>
      <c r="G127" s="7">
        <f>IF($A127="","",IF(C127=0,"Sin paquete",IF(E127&lt;0,"Debe clases",IF(E127=0,"Sin clases",IF(AND(F127&gt;0,F127&lt;TODAY()),"Vencido",IF(E127&lt;=Paquetes!$G$4,"Por terminar","Activa"))))))</f>
        <v/>
      </c>
      <c r="H127" s="10">
        <f>IF($A127="","",SUMIFS(Ventas!$H:$H,Ventas!$B:$B,$A127,Ventas!$J:$J,"No"))</f>
        <v/>
      </c>
      <c r="I127" s="9">
        <f>IF($A127="","",IFERROR(SUMPRODUCT(MAX((Asistencia!$C$2:$C$5001=$A127)*(Asistencia!$D$2:$D$5001="Asistió")*Asistencia!$A$2:$A$5001)),"Revisa fechas"))</f>
        <v/>
      </c>
      <c r="J127" s="8">
        <f>IF(OR($A127="",NOT(ISNUMBER(I127))),"",IF(I127=0,"",TODAY()-I127))</f>
        <v/>
      </c>
    </row>
    <row r="128">
      <c r="A128" s="7">
        <f>IF(Alumnas!A128="","",Alumnas!A128)</f>
        <v/>
      </c>
      <c r="B128" s="7">
        <f>IF($A128="","",Alumnas!B128&amp;"")</f>
        <v/>
      </c>
      <c r="C128" s="8">
        <f>IF($A128="","",SUMIFS(Ventas!$D:$D,Ventas!$B:$B,$A128)+SUMIFS(Ventas!$E:$E,Ventas!$B:$B,$A128))</f>
        <v/>
      </c>
      <c r="D128" s="8">
        <f>IF($A128="","",COUNTIFS(Asistencia!$C:$C,$A128,Asistencia!$D:$D,"Asistió")+IF(Paquetes!$G$2="Sí",COUNTIFS(Asistencia!$C:$C,$A128,Asistencia!$D:$D,"Faltó"),0)+IF(Paquetes!$G$3="Sí",COUNTIFS(Asistencia!$C:$C,$A128,Asistencia!$D:$D,"Canceló tarde"),0))</f>
        <v/>
      </c>
      <c r="E128" s="8">
        <f>IF($A128="","",C128-D128)</f>
        <v/>
      </c>
      <c r="F128" s="9">
        <f>IF($A128="","",SUMPRODUCT(MAX((Ventas!$B$2:$B$1001=$A128)*Ventas!$F$2:$F$1001)))</f>
        <v/>
      </c>
      <c r="G128" s="7">
        <f>IF($A128="","",IF(C128=0,"Sin paquete",IF(E128&lt;0,"Debe clases",IF(E128=0,"Sin clases",IF(AND(F128&gt;0,F128&lt;TODAY()),"Vencido",IF(E128&lt;=Paquetes!$G$4,"Por terminar","Activa"))))))</f>
        <v/>
      </c>
      <c r="H128" s="10">
        <f>IF($A128="","",SUMIFS(Ventas!$H:$H,Ventas!$B:$B,$A128,Ventas!$J:$J,"No"))</f>
        <v/>
      </c>
      <c r="I128" s="9">
        <f>IF($A128="","",IFERROR(SUMPRODUCT(MAX((Asistencia!$C$2:$C$5001=$A128)*(Asistencia!$D$2:$D$5001="Asistió")*Asistencia!$A$2:$A$5001)),"Revisa fechas"))</f>
        <v/>
      </c>
      <c r="J128" s="8">
        <f>IF(OR($A128="",NOT(ISNUMBER(I128))),"",IF(I128=0,"",TODAY()-I128))</f>
        <v/>
      </c>
    </row>
    <row r="129">
      <c r="A129" s="7">
        <f>IF(Alumnas!A129="","",Alumnas!A129)</f>
        <v/>
      </c>
      <c r="B129" s="7">
        <f>IF($A129="","",Alumnas!B129&amp;"")</f>
        <v/>
      </c>
      <c r="C129" s="8">
        <f>IF($A129="","",SUMIFS(Ventas!$D:$D,Ventas!$B:$B,$A129)+SUMIFS(Ventas!$E:$E,Ventas!$B:$B,$A129))</f>
        <v/>
      </c>
      <c r="D129" s="8">
        <f>IF($A129="","",COUNTIFS(Asistencia!$C:$C,$A129,Asistencia!$D:$D,"Asistió")+IF(Paquetes!$G$2="Sí",COUNTIFS(Asistencia!$C:$C,$A129,Asistencia!$D:$D,"Faltó"),0)+IF(Paquetes!$G$3="Sí",COUNTIFS(Asistencia!$C:$C,$A129,Asistencia!$D:$D,"Canceló tarde"),0))</f>
        <v/>
      </c>
      <c r="E129" s="8">
        <f>IF($A129="","",C129-D129)</f>
        <v/>
      </c>
      <c r="F129" s="9">
        <f>IF($A129="","",SUMPRODUCT(MAX((Ventas!$B$2:$B$1001=$A129)*Ventas!$F$2:$F$1001)))</f>
        <v/>
      </c>
      <c r="G129" s="7">
        <f>IF($A129="","",IF(C129=0,"Sin paquete",IF(E129&lt;0,"Debe clases",IF(E129=0,"Sin clases",IF(AND(F129&gt;0,F129&lt;TODAY()),"Vencido",IF(E129&lt;=Paquetes!$G$4,"Por terminar","Activa"))))))</f>
        <v/>
      </c>
      <c r="H129" s="10">
        <f>IF($A129="","",SUMIFS(Ventas!$H:$H,Ventas!$B:$B,$A129,Ventas!$J:$J,"No"))</f>
        <v/>
      </c>
      <c r="I129" s="9">
        <f>IF($A129="","",IFERROR(SUMPRODUCT(MAX((Asistencia!$C$2:$C$5001=$A129)*(Asistencia!$D$2:$D$5001="Asistió")*Asistencia!$A$2:$A$5001)),"Revisa fechas"))</f>
        <v/>
      </c>
      <c r="J129" s="8">
        <f>IF(OR($A129="",NOT(ISNUMBER(I129))),"",IF(I129=0,"",TODAY()-I129))</f>
        <v/>
      </c>
    </row>
    <row r="130">
      <c r="A130" s="7">
        <f>IF(Alumnas!A130="","",Alumnas!A130)</f>
        <v/>
      </c>
      <c r="B130" s="7">
        <f>IF($A130="","",Alumnas!B130&amp;"")</f>
        <v/>
      </c>
      <c r="C130" s="8">
        <f>IF($A130="","",SUMIFS(Ventas!$D:$D,Ventas!$B:$B,$A130)+SUMIFS(Ventas!$E:$E,Ventas!$B:$B,$A130))</f>
        <v/>
      </c>
      <c r="D130" s="8">
        <f>IF($A130="","",COUNTIFS(Asistencia!$C:$C,$A130,Asistencia!$D:$D,"Asistió")+IF(Paquetes!$G$2="Sí",COUNTIFS(Asistencia!$C:$C,$A130,Asistencia!$D:$D,"Faltó"),0)+IF(Paquetes!$G$3="Sí",COUNTIFS(Asistencia!$C:$C,$A130,Asistencia!$D:$D,"Canceló tarde"),0))</f>
        <v/>
      </c>
      <c r="E130" s="8">
        <f>IF($A130="","",C130-D130)</f>
        <v/>
      </c>
      <c r="F130" s="9">
        <f>IF($A130="","",SUMPRODUCT(MAX((Ventas!$B$2:$B$1001=$A130)*Ventas!$F$2:$F$1001)))</f>
        <v/>
      </c>
      <c r="G130" s="7">
        <f>IF($A130="","",IF(C130=0,"Sin paquete",IF(E130&lt;0,"Debe clases",IF(E130=0,"Sin clases",IF(AND(F130&gt;0,F130&lt;TODAY()),"Vencido",IF(E130&lt;=Paquetes!$G$4,"Por terminar","Activa"))))))</f>
        <v/>
      </c>
      <c r="H130" s="10">
        <f>IF($A130="","",SUMIFS(Ventas!$H:$H,Ventas!$B:$B,$A130,Ventas!$J:$J,"No"))</f>
        <v/>
      </c>
      <c r="I130" s="9">
        <f>IF($A130="","",IFERROR(SUMPRODUCT(MAX((Asistencia!$C$2:$C$5001=$A130)*(Asistencia!$D$2:$D$5001="Asistió")*Asistencia!$A$2:$A$5001)),"Revisa fechas"))</f>
        <v/>
      </c>
      <c r="J130" s="8">
        <f>IF(OR($A130="",NOT(ISNUMBER(I130))),"",IF(I130=0,"",TODAY()-I130))</f>
        <v/>
      </c>
    </row>
    <row r="131">
      <c r="A131" s="7">
        <f>IF(Alumnas!A131="","",Alumnas!A131)</f>
        <v/>
      </c>
      <c r="B131" s="7">
        <f>IF($A131="","",Alumnas!B131&amp;"")</f>
        <v/>
      </c>
      <c r="C131" s="8">
        <f>IF($A131="","",SUMIFS(Ventas!$D:$D,Ventas!$B:$B,$A131)+SUMIFS(Ventas!$E:$E,Ventas!$B:$B,$A131))</f>
        <v/>
      </c>
      <c r="D131" s="8">
        <f>IF($A131="","",COUNTIFS(Asistencia!$C:$C,$A131,Asistencia!$D:$D,"Asistió")+IF(Paquetes!$G$2="Sí",COUNTIFS(Asistencia!$C:$C,$A131,Asistencia!$D:$D,"Faltó"),0)+IF(Paquetes!$G$3="Sí",COUNTIFS(Asistencia!$C:$C,$A131,Asistencia!$D:$D,"Canceló tarde"),0))</f>
        <v/>
      </c>
      <c r="E131" s="8">
        <f>IF($A131="","",C131-D131)</f>
        <v/>
      </c>
      <c r="F131" s="9">
        <f>IF($A131="","",SUMPRODUCT(MAX((Ventas!$B$2:$B$1001=$A131)*Ventas!$F$2:$F$1001)))</f>
        <v/>
      </c>
      <c r="G131" s="7">
        <f>IF($A131="","",IF(C131=0,"Sin paquete",IF(E131&lt;0,"Debe clases",IF(E131=0,"Sin clases",IF(AND(F131&gt;0,F131&lt;TODAY()),"Vencido",IF(E131&lt;=Paquetes!$G$4,"Por terminar","Activa"))))))</f>
        <v/>
      </c>
      <c r="H131" s="10">
        <f>IF($A131="","",SUMIFS(Ventas!$H:$H,Ventas!$B:$B,$A131,Ventas!$J:$J,"No"))</f>
        <v/>
      </c>
      <c r="I131" s="9">
        <f>IF($A131="","",IFERROR(SUMPRODUCT(MAX((Asistencia!$C$2:$C$5001=$A131)*(Asistencia!$D$2:$D$5001="Asistió")*Asistencia!$A$2:$A$5001)),"Revisa fechas"))</f>
        <v/>
      </c>
      <c r="J131" s="8">
        <f>IF(OR($A131="",NOT(ISNUMBER(I131))),"",IF(I131=0,"",TODAY()-I131))</f>
        <v/>
      </c>
    </row>
    <row r="132">
      <c r="A132" s="7">
        <f>IF(Alumnas!A132="","",Alumnas!A132)</f>
        <v/>
      </c>
      <c r="B132" s="7">
        <f>IF($A132="","",Alumnas!B132&amp;"")</f>
        <v/>
      </c>
      <c r="C132" s="8">
        <f>IF($A132="","",SUMIFS(Ventas!$D:$D,Ventas!$B:$B,$A132)+SUMIFS(Ventas!$E:$E,Ventas!$B:$B,$A132))</f>
        <v/>
      </c>
      <c r="D132" s="8">
        <f>IF($A132="","",COUNTIFS(Asistencia!$C:$C,$A132,Asistencia!$D:$D,"Asistió")+IF(Paquetes!$G$2="Sí",COUNTIFS(Asistencia!$C:$C,$A132,Asistencia!$D:$D,"Faltó"),0)+IF(Paquetes!$G$3="Sí",COUNTIFS(Asistencia!$C:$C,$A132,Asistencia!$D:$D,"Canceló tarde"),0))</f>
        <v/>
      </c>
      <c r="E132" s="8">
        <f>IF($A132="","",C132-D132)</f>
        <v/>
      </c>
      <c r="F132" s="9">
        <f>IF($A132="","",SUMPRODUCT(MAX((Ventas!$B$2:$B$1001=$A132)*Ventas!$F$2:$F$1001)))</f>
        <v/>
      </c>
      <c r="G132" s="7">
        <f>IF($A132="","",IF(C132=0,"Sin paquete",IF(E132&lt;0,"Debe clases",IF(E132=0,"Sin clases",IF(AND(F132&gt;0,F132&lt;TODAY()),"Vencido",IF(E132&lt;=Paquetes!$G$4,"Por terminar","Activa"))))))</f>
        <v/>
      </c>
      <c r="H132" s="10">
        <f>IF($A132="","",SUMIFS(Ventas!$H:$H,Ventas!$B:$B,$A132,Ventas!$J:$J,"No"))</f>
        <v/>
      </c>
      <c r="I132" s="9">
        <f>IF($A132="","",IFERROR(SUMPRODUCT(MAX((Asistencia!$C$2:$C$5001=$A132)*(Asistencia!$D$2:$D$5001="Asistió")*Asistencia!$A$2:$A$5001)),"Revisa fechas"))</f>
        <v/>
      </c>
      <c r="J132" s="8">
        <f>IF(OR($A132="",NOT(ISNUMBER(I132))),"",IF(I132=0,"",TODAY()-I132))</f>
        <v/>
      </c>
    </row>
    <row r="133">
      <c r="A133" s="7">
        <f>IF(Alumnas!A133="","",Alumnas!A133)</f>
        <v/>
      </c>
      <c r="B133" s="7">
        <f>IF($A133="","",Alumnas!B133&amp;"")</f>
        <v/>
      </c>
      <c r="C133" s="8">
        <f>IF($A133="","",SUMIFS(Ventas!$D:$D,Ventas!$B:$B,$A133)+SUMIFS(Ventas!$E:$E,Ventas!$B:$B,$A133))</f>
        <v/>
      </c>
      <c r="D133" s="8">
        <f>IF($A133="","",COUNTIFS(Asistencia!$C:$C,$A133,Asistencia!$D:$D,"Asistió")+IF(Paquetes!$G$2="Sí",COUNTIFS(Asistencia!$C:$C,$A133,Asistencia!$D:$D,"Faltó"),0)+IF(Paquetes!$G$3="Sí",COUNTIFS(Asistencia!$C:$C,$A133,Asistencia!$D:$D,"Canceló tarde"),0))</f>
        <v/>
      </c>
      <c r="E133" s="8">
        <f>IF($A133="","",C133-D133)</f>
        <v/>
      </c>
      <c r="F133" s="9">
        <f>IF($A133="","",SUMPRODUCT(MAX((Ventas!$B$2:$B$1001=$A133)*Ventas!$F$2:$F$1001)))</f>
        <v/>
      </c>
      <c r="G133" s="7">
        <f>IF($A133="","",IF(C133=0,"Sin paquete",IF(E133&lt;0,"Debe clases",IF(E133=0,"Sin clases",IF(AND(F133&gt;0,F133&lt;TODAY()),"Vencido",IF(E133&lt;=Paquetes!$G$4,"Por terminar","Activa"))))))</f>
        <v/>
      </c>
      <c r="H133" s="10">
        <f>IF($A133="","",SUMIFS(Ventas!$H:$H,Ventas!$B:$B,$A133,Ventas!$J:$J,"No"))</f>
        <v/>
      </c>
      <c r="I133" s="9">
        <f>IF($A133="","",IFERROR(SUMPRODUCT(MAX((Asistencia!$C$2:$C$5001=$A133)*(Asistencia!$D$2:$D$5001="Asistió")*Asistencia!$A$2:$A$5001)),"Revisa fechas"))</f>
        <v/>
      </c>
      <c r="J133" s="8">
        <f>IF(OR($A133="",NOT(ISNUMBER(I133))),"",IF(I133=0,"",TODAY()-I133))</f>
        <v/>
      </c>
    </row>
    <row r="134">
      <c r="A134" s="7">
        <f>IF(Alumnas!A134="","",Alumnas!A134)</f>
        <v/>
      </c>
      <c r="B134" s="7">
        <f>IF($A134="","",Alumnas!B134&amp;"")</f>
        <v/>
      </c>
      <c r="C134" s="8">
        <f>IF($A134="","",SUMIFS(Ventas!$D:$D,Ventas!$B:$B,$A134)+SUMIFS(Ventas!$E:$E,Ventas!$B:$B,$A134))</f>
        <v/>
      </c>
      <c r="D134" s="8">
        <f>IF($A134="","",COUNTIFS(Asistencia!$C:$C,$A134,Asistencia!$D:$D,"Asistió")+IF(Paquetes!$G$2="Sí",COUNTIFS(Asistencia!$C:$C,$A134,Asistencia!$D:$D,"Faltó"),0)+IF(Paquetes!$G$3="Sí",COUNTIFS(Asistencia!$C:$C,$A134,Asistencia!$D:$D,"Canceló tarde"),0))</f>
        <v/>
      </c>
      <c r="E134" s="8">
        <f>IF($A134="","",C134-D134)</f>
        <v/>
      </c>
      <c r="F134" s="9">
        <f>IF($A134="","",SUMPRODUCT(MAX((Ventas!$B$2:$B$1001=$A134)*Ventas!$F$2:$F$1001)))</f>
        <v/>
      </c>
      <c r="G134" s="7">
        <f>IF($A134="","",IF(C134=0,"Sin paquete",IF(E134&lt;0,"Debe clases",IF(E134=0,"Sin clases",IF(AND(F134&gt;0,F134&lt;TODAY()),"Vencido",IF(E134&lt;=Paquetes!$G$4,"Por terminar","Activa"))))))</f>
        <v/>
      </c>
      <c r="H134" s="10">
        <f>IF($A134="","",SUMIFS(Ventas!$H:$H,Ventas!$B:$B,$A134,Ventas!$J:$J,"No"))</f>
        <v/>
      </c>
      <c r="I134" s="9">
        <f>IF($A134="","",IFERROR(SUMPRODUCT(MAX((Asistencia!$C$2:$C$5001=$A134)*(Asistencia!$D$2:$D$5001="Asistió")*Asistencia!$A$2:$A$5001)),"Revisa fechas"))</f>
        <v/>
      </c>
      <c r="J134" s="8">
        <f>IF(OR($A134="",NOT(ISNUMBER(I134))),"",IF(I134=0,"",TODAY()-I134))</f>
        <v/>
      </c>
    </row>
    <row r="135">
      <c r="A135" s="7">
        <f>IF(Alumnas!A135="","",Alumnas!A135)</f>
        <v/>
      </c>
      <c r="B135" s="7">
        <f>IF($A135="","",Alumnas!B135&amp;"")</f>
        <v/>
      </c>
      <c r="C135" s="8">
        <f>IF($A135="","",SUMIFS(Ventas!$D:$D,Ventas!$B:$B,$A135)+SUMIFS(Ventas!$E:$E,Ventas!$B:$B,$A135))</f>
        <v/>
      </c>
      <c r="D135" s="8">
        <f>IF($A135="","",COUNTIFS(Asistencia!$C:$C,$A135,Asistencia!$D:$D,"Asistió")+IF(Paquetes!$G$2="Sí",COUNTIFS(Asistencia!$C:$C,$A135,Asistencia!$D:$D,"Faltó"),0)+IF(Paquetes!$G$3="Sí",COUNTIFS(Asistencia!$C:$C,$A135,Asistencia!$D:$D,"Canceló tarde"),0))</f>
        <v/>
      </c>
      <c r="E135" s="8">
        <f>IF($A135="","",C135-D135)</f>
        <v/>
      </c>
      <c r="F135" s="9">
        <f>IF($A135="","",SUMPRODUCT(MAX((Ventas!$B$2:$B$1001=$A135)*Ventas!$F$2:$F$1001)))</f>
        <v/>
      </c>
      <c r="G135" s="7">
        <f>IF($A135="","",IF(C135=0,"Sin paquete",IF(E135&lt;0,"Debe clases",IF(E135=0,"Sin clases",IF(AND(F135&gt;0,F135&lt;TODAY()),"Vencido",IF(E135&lt;=Paquetes!$G$4,"Por terminar","Activa"))))))</f>
        <v/>
      </c>
      <c r="H135" s="10">
        <f>IF($A135="","",SUMIFS(Ventas!$H:$H,Ventas!$B:$B,$A135,Ventas!$J:$J,"No"))</f>
        <v/>
      </c>
      <c r="I135" s="9">
        <f>IF($A135="","",IFERROR(SUMPRODUCT(MAX((Asistencia!$C$2:$C$5001=$A135)*(Asistencia!$D$2:$D$5001="Asistió")*Asistencia!$A$2:$A$5001)),"Revisa fechas"))</f>
        <v/>
      </c>
      <c r="J135" s="8">
        <f>IF(OR($A135="",NOT(ISNUMBER(I135))),"",IF(I135=0,"",TODAY()-I135))</f>
        <v/>
      </c>
    </row>
    <row r="136">
      <c r="A136" s="7">
        <f>IF(Alumnas!A136="","",Alumnas!A136)</f>
        <v/>
      </c>
      <c r="B136" s="7">
        <f>IF($A136="","",Alumnas!B136&amp;"")</f>
        <v/>
      </c>
      <c r="C136" s="8">
        <f>IF($A136="","",SUMIFS(Ventas!$D:$D,Ventas!$B:$B,$A136)+SUMIFS(Ventas!$E:$E,Ventas!$B:$B,$A136))</f>
        <v/>
      </c>
      <c r="D136" s="8">
        <f>IF($A136="","",COUNTIFS(Asistencia!$C:$C,$A136,Asistencia!$D:$D,"Asistió")+IF(Paquetes!$G$2="Sí",COUNTIFS(Asistencia!$C:$C,$A136,Asistencia!$D:$D,"Faltó"),0)+IF(Paquetes!$G$3="Sí",COUNTIFS(Asistencia!$C:$C,$A136,Asistencia!$D:$D,"Canceló tarde"),0))</f>
        <v/>
      </c>
      <c r="E136" s="8">
        <f>IF($A136="","",C136-D136)</f>
        <v/>
      </c>
      <c r="F136" s="9">
        <f>IF($A136="","",SUMPRODUCT(MAX((Ventas!$B$2:$B$1001=$A136)*Ventas!$F$2:$F$1001)))</f>
        <v/>
      </c>
      <c r="G136" s="7">
        <f>IF($A136="","",IF(C136=0,"Sin paquete",IF(E136&lt;0,"Debe clases",IF(E136=0,"Sin clases",IF(AND(F136&gt;0,F136&lt;TODAY()),"Vencido",IF(E136&lt;=Paquetes!$G$4,"Por terminar","Activa"))))))</f>
        <v/>
      </c>
      <c r="H136" s="10">
        <f>IF($A136="","",SUMIFS(Ventas!$H:$H,Ventas!$B:$B,$A136,Ventas!$J:$J,"No"))</f>
        <v/>
      </c>
      <c r="I136" s="9">
        <f>IF($A136="","",IFERROR(SUMPRODUCT(MAX((Asistencia!$C$2:$C$5001=$A136)*(Asistencia!$D$2:$D$5001="Asistió")*Asistencia!$A$2:$A$5001)),"Revisa fechas"))</f>
        <v/>
      </c>
      <c r="J136" s="8">
        <f>IF(OR($A136="",NOT(ISNUMBER(I136))),"",IF(I136=0,"",TODAY()-I136))</f>
        <v/>
      </c>
    </row>
    <row r="137">
      <c r="A137" s="7">
        <f>IF(Alumnas!A137="","",Alumnas!A137)</f>
        <v/>
      </c>
      <c r="B137" s="7">
        <f>IF($A137="","",Alumnas!B137&amp;"")</f>
        <v/>
      </c>
      <c r="C137" s="8">
        <f>IF($A137="","",SUMIFS(Ventas!$D:$D,Ventas!$B:$B,$A137)+SUMIFS(Ventas!$E:$E,Ventas!$B:$B,$A137))</f>
        <v/>
      </c>
      <c r="D137" s="8">
        <f>IF($A137="","",COUNTIFS(Asistencia!$C:$C,$A137,Asistencia!$D:$D,"Asistió")+IF(Paquetes!$G$2="Sí",COUNTIFS(Asistencia!$C:$C,$A137,Asistencia!$D:$D,"Faltó"),0)+IF(Paquetes!$G$3="Sí",COUNTIFS(Asistencia!$C:$C,$A137,Asistencia!$D:$D,"Canceló tarde"),0))</f>
        <v/>
      </c>
      <c r="E137" s="8">
        <f>IF($A137="","",C137-D137)</f>
        <v/>
      </c>
      <c r="F137" s="9">
        <f>IF($A137="","",SUMPRODUCT(MAX((Ventas!$B$2:$B$1001=$A137)*Ventas!$F$2:$F$1001)))</f>
        <v/>
      </c>
      <c r="G137" s="7">
        <f>IF($A137="","",IF(C137=0,"Sin paquete",IF(E137&lt;0,"Debe clases",IF(E137=0,"Sin clases",IF(AND(F137&gt;0,F137&lt;TODAY()),"Vencido",IF(E137&lt;=Paquetes!$G$4,"Por terminar","Activa"))))))</f>
        <v/>
      </c>
      <c r="H137" s="10">
        <f>IF($A137="","",SUMIFS(Ventas!$H:$H,Ventas!$B:$B,$A137,Ventas!$J:$J,"No"))</f>
        <v/>
      </c>
      <c r="I137" s="9">
        <f>IF($A137="","",IFERROR(SUMPRODUCT(MAX((Asistencia!$C$2:$C$5001=$A137)*(Asistencia!$D$2:$D$5001="Asistió")*Asistencia!$A$2:$A$5001)),"Revisa fechas"))</f>
        <v/>
      </c>
      <c r="J137" s="8">
        <f>IF(OR($A137="",NOT(ISNUMBER(I137))),"",IF(I137=0,"",TODAY()-I137))</f>
        <v/>
      </c>
    </row>
    <row r="138">
      <c r="A138" s="7">
        <f>IF(Alumnas!A138="","",Alumnas!A138)</f>
        <v/>
      </c>
      <c r="B138" s="7">
        <f>IF($A138="","",Alumnas!B138&amp;"")</f>
        <v/>
      </c>
      <c r="C138" s="8">
        <f>IF($A138="","",SUMIFS(Ventas!$D:$D,Ventas!$B:$B,$A138)+SUMIFS(Ventas!$E:$E,Ventas!$B:$B,$A138))</f>
        <v/>
      </c>
      <c r="D138" s="8">
        <f>IF($A138="","",COUNTIFS(Asistencia!$C:$C,$A138,Asistencia!$D:$D,"Asistió")+IF(Paquetes!$G$2="Sí",COUNTIFS(Asistencia!$C:$C,$A138,Asistencia!$D:$D,"Faltó"),0)+IF(Paquetes!$G$3="Sí",COUNTIFS(Asistencia!$C:$C,$A138,Asistencia!$D:$D,"Canceló tarde"),0))</f>
        <v/>
      </c>
      <c r="E138" s="8">
        <f>IF($A138="","",C138-D138)</f>
        <v/>
      </c>
      <c r="F138" s="9">
        <f>IF($A138="","",SUMPRODUCT(MAX((Ventas!$B$2:$B$1001=$A138)*Ventas!$F$2:$F$1001)))</f>
        <v/>
      </c>
      <c r="G138" s="7">
        <f>IF($A138="","",IF(C138=0,"Sin paquete",IF(E138&lt;0,"Debe clases",IF(E138=0,"Sin clases",IF(AND(F138&gt;0,F138&lt;TODAY()),"Vencido",IF(E138&lt;=Paquetes!$G$4,"Por terminar","Activa"))))))</f>
        <v/>
      </c>
      <c r="H138" s="10">
        <f>IF($A138="","",SUMIFS(Ventas!$H:$H,Ventas!$B:$B,$A138,Ventas!$J:$J,"No"))</f>
        <v/>
      </c>
      <c r="I138" s="9">
        <f>IF($A138="","",IFERROR(SUMPRODUCT(MAX((Asistencia!$C$2:$C$5001=$A138)*(Asistencia!$D$2:$D$5001="Asistió")*Asistencia!$A$2:$A$5001)),"Revisa fechas"))</f>
        <v/>
      </c>
      <c r="J138" s="8">
        <f>IF(OR($A138="",NOT(ISNUMBER(I138))),"",IF(I138=0,"",TODAY()-I138))</f>
        <v/>
      </c>
    </row>
    <row r="139">
      <c r="A139" s="7">
        <f>IF(Alumnas!A139="","",Alumnas!A139)</f>
        <v/>
      </c>
      <c r="B139" s="7">
        <f>IF($A139="","",Alumnas!B139&amp;"")</f>
        <v/>
      </c>
      <c r="C139" s="8">
        <f>IF($A139="","",SUMIFS(Ventas!$D:$D,Ventas!$B:$B,$A139)+SUMIFS(Ventas!$E:$E,Ventas!$B:$B,$A139))</f>
        <v/>
      </c>
      <c r="D139" s="8">
        <f>IF($A139="","",COUNTIFS(Asistencia!$C:$C,$A139,Asistencia!$D:$D,"Asistió")+IF(Paquetes!$G$2="Sí",COUNTIFS(Asistencia!$C:$C,$A139,Asistencia!$D:$D,"Faltó"),0)+IF(Paquetes!$G$3="Sí",COUNTIFS(Asistencia!$C:$C,$A139,Asistencia!$D:$D,"Canceló tarde"),0))</f>
        <v/>
      </c>
      <c r="E139" s="8">
        <f>IF($A139="","",C139-D139)</f>
        <v/>
      </c>
      <c r="F139" s="9">
        <f>IF($A139="","",SUMPRODUCT(MAX((Ventas!$B$2:$B$1001=$A139)*Ventas!$F$2:$F$1001)))</f>
        <v/>
      </c>
      <c r="G139" s="7">
        <f>IF($A139="","",IF(C139=0,"Sin paquete",IF(E139&lt;0,"Debe clases",IF(E139=0,"Sin clases",IF(AND(F139&gt;0,F139&lt;TODAY()),"Vencido",IF(E139&lt;=Paquetes!$G$4,"Por terminar","Activa"))))))</f>
        <v/>
      </c>
      <c r="H139" s="10">
        <f>IF($A139="","",SUMIFS(Ventas!$H:$H,Ventas!$B:$B,$A139,Ventas!$J:$J,"No"))</f>
        <v/>
      </c>
      <c r="I139" s="9">
        <f>IF($A139="","",IFERROR(SUMPRODUCT(MAX((Asistencia!$C$2:$C$5001=$A139)*(Asistencia!$D$2:$D$5001="Asistió")*Asistencia!$A$2:$A$5001)),"Revisa fechas"))</f>
        <v/>
      </c>
      <c r="J139" s="8">
        <f>IF(OR($A139="",NOT(ISNUMBER(I139))),"",IF(I139=0,"",TODAY()-I139))</f>
        <v/>
      </c>
    </row>
    <row r="140">
      <c r="A140" s="7">
        <f>IF(Alumnas!A140="","",Alumnas!A140)</f>
        <v/>
      </c>
      <c r="B140" s="7">
        <f>IF($A140="","",Alumnas!B140&amp;"")</f>
        <v/>
      </c>
      <c r="C140" s="8">
        <f>IF($A140="","",SUMIFS(Ventas!$D:$D,Ventas!$B:$B,$A140)+SUMIFS(Ventas!$E:$E,Ventas!$B:$B,$A140))</f>
        <v/>
      </c>
      <c r="D140" s="8">
        <f>IF($A140="","",COUNTIFS(Asistencia!$C:$C,$A140,Asistencia!$D:$D,"Asistió")+IF(Paquetes!$G$2="Sí",COUNTIFS(Asistencia!$C:$C,$A140,Asistencia!$D:$D,"Faltó"),0)+IF(Paquetes!$G$3="Sí",COUNTIFS(Asistencia!$C:$C,$A140,Asistencia!$D:$D,"Canceló tarde"),0))</f>
        <v/>
      </c>
      <c r="E140" s="8">
        <f>IF($A140="","",C140-D140)</f>
        <v/>
      </c>
      <c r="F140" s="9">
        <f>IF($A140="","",SUMPRODUCT(MAX((Ventas!$B$2:$B$1001=$A140)*Ventas!$F$2:$F$1001)))</f>
        <v/>
      </c>
      <c r="G140" s="7">
        <f>IF($A140="","",IF(C140=0,"Sin paquete",IF(E140&lt;0,"Debe clases",IF(E140=0,"Sin clases",IF(AND(F140&gt;0,F140&lt;TODAY()),"Vencido",IF(E140&lt;=Paquetes!$G$4,"Por terminar","Activa"))))))</f>
        <v/>
      </c>
      <c r="H140" s="10">
        <f>IF($A140="","",SUMIFS(Ventas!$H:$H,Ventas!$B:$B,$A140,Ventas!$J:$J,"No"))</f>
        <v/>
      </c>
      <c r="I140" s="9">
        <f>IF($A140="","",IFERROR(SUMPRODUCT(MAX((Asistencia!$C$2:$C$5001=$A140)*(Asistencia!$D$2:$D$5001="Asistió")*Asistencia!$A$2:$A$5001)),"Revisa fechas"))</f>
        <v/>
      </c>
      <c r="J140" s="8">
        <f>IF(OR($A140="",NOT(ISNUMBER(I140))),"",IF(I140=0,"",TODAY()-I140))</f>
        <v/>
      </c>
    </row>
    <row r="141">
      <c r="A141" s="7">
        <f>IF(Alumnas!A141="","",Alumnas!A141)</f>
        <v/>
      </c>
      <c r="B141" s="7">
        <f>IF($A141="","",Alumnas!B141&amp;"")</f>
        <v/>
      </c>
      <c r="C141" s="8">
        <f>IF($A141="","",SUMIFS(Ventas!$D:$D,Ventas!$B:$B,$A141)+SUMIFS(Ventas!$E:$E,Ventas!$B:$B,$A141))</f>
        <v/>
      </c>
      <c r="D141" s="8">
        <f>IF($A141="","",COUNTIFS(Asistencia!$C:$C,$A141,Asistencia!$D:$D,"Asistió")+IF(Paquetes!$G$2="Sí",COUNTIFS(Asistencia!$C:$C,$A141,Asistencia!$D:$D,"Faltó"),0)+IF(Paquetes!$G$3="Sí",COUNTIFS(Asistencia!$C:$C,$A141,Asistencia!$D:$D,"Canceló tarde"),0))</f>
        <v/>
      </c>
      <c r="E141" s="8">
        <f>IF($A141="","",C141-D141)</f>
        <v/>
      </c>
      <c r="F141" s="9">
        <f>IF($A141="","",SUMPRODUCT(MAX((Ventas!$B$2:$B$1001=$A141)*Ventas!$F$2:$F$1001)))</f>
        <v/>
      </c>
      <c r="G141" s="7">
        <f>IF($A141="","",IF(C141=0,"Sin paquete",IF(E141&lt;0,"Debe clases",IF(E141=0,"Sin clases",IF(AND(F141&gt;0,F141&lt;TODAY()),"Vencido",IF(E141&lt;=Paquetes!$G$4,"Por terminar","Activa"))))))</f>
        <v/>
      </c>
      <c r="H141" s="10">
        <f>IF($A141="","",SUMIFS(Ventas!$H:$H,Ventas!$B:$B,$A141,Ventas!$J:$J,"No"))</f>
        <v/>
      </c>
      <c r="I141" s="9">
        <f>IF($A141="","",IFERROR(SUMPRODUCT(MAX((Asistencia!$C$2:$C$5001=$A141)*(Asistencia!$D$2:$D$5001="Asistió")*Asistencia!$A$2:$A$5001)),"Revisa fechas"))</f>
        <v/>
      </c>
      <c r="J141" s="8">
        <f>IF(OR($A141="",NOT(ISNUMBER(I141))),"",IF(I141=0,"",TODAY()-I141))</f>
        <v/>
      </c>
    </row>
    <row r="142">
      <c r="A142" s="7">
        <f>IF(Alumnas!A142="","",Alumnas!A142)</f>
        <v/>
      </c>
      <c r="B142" s="7">
        <f>IF($A142="","",Alumnas!B142&amp;"")</f>
        <v/>
      </c>
      <c r="C142" s="8">
        <f>IF($A142="","",SUMIFS(Ventas!$D:$D,Ventas!$B:$B,$A142)+SUMIFS(Ventas!$E:$E,Ventas!$B:$B,$A142))</f>
        <v/>
      </c>
      <c r="D142" s="8">
        <f>IF($A142="","",COUNTIFS(Asistencia!$C:$C,$A142,Asistencia!$D:$D,"Asistió")+IF(Paquetes!$G$2="Sí",COUNTIFS(Asistencia!$C:$C,$A142,Asistencia!$D:$D,"Faltó"),0)+IF(Paquetes!$G$3="Sí",COUNTIFS(Asistencia!$C:$C,$A142,Asistencia!$D:$D,"Canceló tarde"),0))</f>
        <v/>
      </c>
      <c r="E142" s="8">
        <f>IF($A142="","",C142-D142)</f>
        <v/>
      </c>
      <c r="F142" s="9">
        <f>IF($A142="","",SUMPRODUCT(MAX((Ventas!$B$2:$B$1001=$A142)*Ventas!$F$2:$F$1001)))</f>
        <v/>
      </c>
      <c r="G142" s="7">
        <f>IF($A142="","",IF(C142=0,"Sin paquete",IF(E142&lt;0,"Debe clases",IF(E142=0,"Sin clases",IF(AND(F142&gt;0,F142&lt;TODAY()),"Vencido",IF(E142&lt;=Paquetes!$G$4,"Por terminar","Activa"))))))</f>
        <v/>
      </c>
      <c r="H142" s="10">
        <f>IF($A142="","",SUMIFS(Ventas!$H:$H,Ventas!$B:$B,$A142,Ventas!$J:$J,"No"))</f>
        <v/>
      </c>
      <c r="I142" s="9">
        <f>IF($A142="","",IFERROR(SUMPRODUCT(MAX((Asistencia!$C$2:$C$5001=$A142)*(Asistencia!$D$2:$D$5001="Asistió")*Asistencia!$A$2:$A$5001)),"Revisa fechas"))</f>
        <v/>
      </c>
      <c r="J142" s="8">
        <f>IF(OR($A142="",NOT(ISNUMBER(I142))),"",IF(I142=0,"",TODAY()-I142))</f>
        <v/>
      </c>
    </row>
    <row r="143">
      <c r="A143" s="7">
        <f>IF(Alumnas!A143="","",Alumnas!A143)</f>
        <v/>
      </c>
      <c r="B143" s="7">
        <f>IF($A143="","",Alumnas!B143&amp;"")</f>
        <v/>
      </c>
      <c r="C143" s="8">
        <f>IF($A143="","",SUMIFS(Ventas!$D:$D,Ventas!$B:$B,$A143)+SUMIFS(Ventas!$E:$E,Ventas!$B:$B,$A143))</f>
        <v/>
      </c>
      <c r="D143" s="8">
        <f>IF($A143="","",COUNTIFS(Asistencia!$C:$C,$A143,Asistencia!$D:$D,"Asistió")+IF(Paquetes!$G$2="Sí",COUNTIFS(Asistencia!$C:$C,$A143,Asistencia!$D:$D,"Faltó"),0)+IF(Paquetes!$G$3="Sí",COUNTIFS(Asistencia!$C:$C,$A143,Asistencia!$D:$D,"Canceló tarde"),0))</f>
        <v/>
      </c>
      <c r="E143" s="8">
        <f>IF($A143="","",C143-D143)</f>
        <v/>
      </c>
      <c r="F143" s="9">
        <f>IF($A143="","",SUMPRODUCT(MAX((Ventas!$B$2:$B$1001=$A143)*Ventas!$F$2:$F$1001)))</f>
        <v/>
      </c>
      <c r="G143" s="7">
        <f>IF($A143="","",IF(C143=0,"Sin paquete",IF(E143&lt;0,"Debe clases",IF(E143=0,"Sin clases",IF(AND(F143&gt;0,F143&lt;TODAY()),"Vencido",IF(E143&lt;=Paquetes!$G$4,"Por terminar","Activa"))))))</f>
        <v/>
      </c>
      <c r="H143" s="10">
        <f>IF($A143="","",SUMIFS(Ventas!$H:$H,Ventas!$B:$B,$A143,Ventas!$J:$J,"No"))</f>
        <v/>
      </c>
      <c r="I143" s="9">
        <f>IF($A143="","",IFERROR(SUMPRODUCT(MAX((Asistencia!$C$2:$C$5001=$A143)*(Asistencia!$D$2:$D$5001="Asistió")*Asistencia!$A$2:$A$5001)),"Revisa fechas"))</f>
        <v/>
      </c>
      <c r="J143" s="8">
        <f>IF(OR($A143="",NOT(ISNUMBER(I143))),"",IF(I143=0,"",TODAY()-I143))</f>
        <v/>
      </c>
    </row>
    <row r="144">
      <c r="A144" s="7">
        <f>IF(Alumnas!A144="","",Alumnas!A144)</f>
        <v/>
      </c>
      <c r="B144" s="7">
        <f>IF($A144="","",Alumnas!B144&amp;"")</f>
        <v/>
      </c>
      <c r="C144" s="8">
        <f>IF($A144="","",SUMIFS(Ventas!$D:$D,Ventas!$B:$B,$A144)+SUMIFS(Ventas!$E:$E,Ventas!$B:$B,$A144))</f>
        <v/>
      </c>
      <c r="D144" s="8">
        <f>IF($A144="","",COUNTIFS(Asistencia!$C:$C,$A144,Asistencia!$D:$D,"Asistió")+IF(Paquetes!$G$2="Sí",COUNTIFS(Asistencia!$C:$C,$A144,Asistencia!$D:$D,"Faltó"),0)+IF(Paquetes!$G$3="Sí",COUNTIFS(Asistencia!$C:$C,$A144,Asistencia!$D:$D,"Canceló tarde"),0))</f>
        <v/>
      </c>
      <c r="E144" s="8">
        <f>IF($A144="","",C144-D144)</f>
        <v/>
      </c>
      <c r="F144" s="9">
        <f>IF($A144="","",SUMPRODUCT(MAX((Ventas!$B$2:$B$1001=$A144)*Ventas!$F$2:$F$1001)))</f>
        <v/>
      </c>
      <c r="G144" s="7">
        <f>IF($A144="","",IF(C144=0,"Sin paquete",IF(E144&lt;0,"Debe clases",IF(E144=0,"Sin clases",IF(AND(F144&gt;0,F144&lt;TODAY()),"Vencido",IF(E144&lt;=Paquetes!$G$4,"Por terminar","Activa"))))))</f>
        <v/>
      </c>
      <c r="H144" s="10">
        <f>IF($A144="","",SUMIFS(Ventas!$H:$H,Ventas!$B:$B,$A144,Ventas!$J:$J,"No"))</f>
        <v/>
      </c>
      <c r="I144" s="9">
        <f>IF($A144="","",IFERROR(SUMPRODUCT(MAX((Asistencia!$C$2:$C$5001=$A144)*(Asistencia!$D$2:$D$5001="Asistió")*Asistencia!$A$2:$A$5001)),"Revisa fechas"))</f>
        <v/>
      </c>
      <c r="J144" s="8">
        <f>IF(OR($A144="",NOT(ISNUMBER(I144))),"",IF(I144=0,"",TODAY()-I144))</f>
        <v/>
      </c>
    </row>
    <row r="145">
      <c r="A145" s="7">
        <f>IF(Alumnas!A145="","",Alumnas!A145)</f>
        <v/>
      </c>
      <c r="B145" s="7">
        <f>IF($A145="","",Alumnas!B145&amp;"")</f>
        <v/>
      </c>
      <c r="C145" s="8">
        <f>IF($A145="","",SUMIFS(Ventas!$D:$D,Ventas!$B:$B,$A145)+SUMIFS(Ventas!$E:$E,Ventas!$B:$B,$A145))</f>
        <v/>
      </c>
      <c r="D145" s="8">
        <f>IF($A145="","",COUNTIFS(Asistencia!$C:$C,$A145,Asistencia!$D:$D,"Asistió")+IF(Paquetes!$G$2="Sí",COUNTIFS(Asistencia!$C:$C,$A145,Asistencia!$D:$D,"Faltó"),0)+IF(Paquetes!$G$3="Sí",COUNTIFS(Asistencia!$C:$C,$A145,Asistencia!$D:$D,"Canceló tarde"),0))</f>
        <v/>
      </c>
      <c r="E145" s="8">
        <f>IF($A145="","",C145-D145)</f>
        <v/>
      </c>
      <c r="F145" s="9">
        <f>IF($A145="","",SUMPRODUCT(MAX((Ventas!$B$2:$B$1001=$A145)*Ventas!$F$2:$F$1001)))</f>
        <v/>
      </c>
      <c r="G145" s="7">
        <f>IF($A145="","",IF(C145=0,"Sin paquete",IF(E145&lt;0,"Debe clases",IF(E145=0,"Sin clases",IF(AND(F145&gt;0,F145&lt;TODAY()),"Vencido",IF(E145&lt;=Paquetes!$G$4,"Por terminar","Activa"))))))</f>
        <v/>
      </c>
      <c r="H145" s="10">
        <f>IF($A145="","",SUMIFS(Ventas!$H:$H,Ventas!$B:$B,$A145,Ventas!$J:$J,"No"))</f>
        <v/>
      </c>
      <c r="I145" s="9">
        <f>IF($A145="","",IFERROR(SUMPRODUCT(MAX((Asistencia!$C$2:$C$5001=$A145)*(Asistencia!$D$2:$D$5001="Asistió")*Asistencia!$A$2:$A$5001)),"Revisa fechas"))</f>
        <v/>
      </c>
      <c r="J145" s="8">
        <f>IF(OR($A145="",NOT(ISNUMBER(I145))),"",IF(I145=0,"",TODAY()-I145))</f>
        <v/>
      </c>
    </row>
    <row r="146">
      <c r="A146" s="7">
        <f>IF(Alumnas!A146="","",Alumnas!A146)</f>
        <v/>
      </c>
      <c r="B146" s="7">
        <f>IF($A146="","",Alumnas!B146&amp;"")</f>
        <v/>
      </c>
      <c r="C146" s="8">
        <f>IF($A146="","",SUMIFS(Ventas!$D:$D,Ventas!$B:$B,$A146)+SUMIFS(Ventas!$E:$E,Ventas!$B:$B,$A146))</f>
        <v/>
      </c>
      <c r="D146" s="8">
        <f>IF($A146="","",COUNTIFS(Asistencia!$C:$C,$A146,Asistencia!$D:$D,"Asistió")+IF(Paquetes!$G$2="Sí",COUNTIFS(Asistencia!$C:$C,$A146,Asistencia!$D:$D,"Faltó"),0)+IF(Paquetes!$G$3="Sí",COUNTIFS(Asistencia!$C:$C,$A146,Asistencia!$D:$D,"Canceló tarde"),0))</f>
        <v/>
      </c>
      <c r="E146" s="8">
        <f>IF($A146="","",C146-D146)</f>
        <v/>
      </c>
      <c r="F146" s="9">
        <f>IF($A146="","",SUMPRODUCT(MAX((Ventas!$B$2:$B$1001=$A146)*Ventas!$F$2:$F$1001)))</f>
        <v/>
      </c>
      <c r="G146" s="7">
        <f>IF($A146="","",IF(C146=0,"Sin paquete",IF(E146&lt;0,"Debe clases",IF(E146=0,"Sin clases",IF(AND(F146&gt;0,F146&lt;TODAY()),"Vencido",IF(E146&lt;=Paquetes!$G$4,"Por terminar","Activa"))))))</f>
        <v/>
      </c>
      <c r="H146" s="10">
        <f>IF($A146="","",SUMIFS(Ventas!$H:$H,Ventas!$B:$B,$A146,Ventas!$J:$J,"No"))</f>
        <v/>
      </c>
      <c r="I146" s="9">
        <f>IF($A146="","",IFERROR(SUMPRODUCT(MAX((Asistencia!$C$2:$C$5001=$A146)*(Asistencia!$D$2:$D$5001="Asistió")*Asistencia!$A$2:$A$5001)),"Revisa fechas"))</f>
        <v/>
      </c>
      <c r="J146" s="8">
        <f>IF(OR($A146="",NOT(ISNUMBER(I146))),"",IF(I146=0,"",TODAY()-I146))</f>
        <v/>
      </c>
    </row>
    <row r="147">
      <c r="A147" s="7">
        <f>IF(Alumnas!A147="","",Alumnas!A147)</f>
        <v/>
      </c>
      <c r="B147" s="7">
        <f>IF($A147="","",Alumnas!B147&amp;"")</f>
        <v/>
      </c>
      <c r="C147" s="8">
        <f>IF($A147="","",SUMIFS(Ventas!$D:$D,Ventas!$B:$B,$A147)+SUMIFS(Ventas!$E:$E,Ventas!$B:$B,$A147))</f>
        <v/>
      </c>
      <c r="D147" s="8">
        <f>IF($A147="","",COUNTIFS(Asistencia!$C:$C,$A147,Asistencia!$D:$D,"Asistió")+IF(Paquetes!$G$2="Sí",COUNTIFS(Asistencia!$C:$C,$A147,Asistencia!$D:$D,"Faltó"),0)+IF(Paquetes!$G$3="Sí",COUNTIFS(Asistencia!$C:$C,$A147,Asistencia!$D:$D,"Canceló tarde"),0))</f>
        <v/>
      </c>
      <c r="E147" s="8">
        <f>IF($A147="","",C147-D147)</f>
        <v/>
      </c>
      <c r="F147" s="9">
        <f>IF($A147="","",SUMPRODUCT(MAX((Ventas!$B$2:$B$1001=$A147)*Ventas!$F$2:$F$1001)))</f>
        <v/>
      </c>
      <c r="G147" s="7">
        <f>IF($A147="","",IF(C147=0,"Sin paquete",IF(E147&lt;0,"Debe clases",IF(E147=0,"Sin clases",IF(AND(F147&gt;0,F147&lt;TODAY()),"Vencido",IF(E147&lt;=Paquetes!$G$4,"Por terminar","Activa"))))))</f>
        <v/>
      </c>
      <c r="H147" s="10">
        <f>IF($A147="","",SUMIFS(Ventas!$H:$H,Ventas!$B:$B,$A147,Ventas!$J:$J,"No"))</f>
        <v/>
      </c>
      <c r="I147" s="9">
        <f>IF($A147="","",IFERROR(SUMPRODUCT(MAX((Asistencia!$C$2:$C$5001=$A147)*(Asistencia!$D$2:$D$5001="Asistió")*Asistencia!$A$2:$A$5001)),"Revisa fechas"))</f>
        <v/>
      </c>
      <c r="J147" s="8">
        <f>IF(OR($A147="",NOT(ISNUMBER(I147))),"",IF(I147=0,"",TODAY()-I147))</f>
        <v/>
      </c>
    </row>
    <row r="148">
      <c r="A148" s="7">
        <f>IF(Alumnas!A148="","",Alumnas!A148)</f>
        <v/>
      </c>
      <c r="B148" s="7">
        <f>IF($A148="","",Alumnas!B148&amp;"")</f>
        <v/>
      </c>
      <c r="C148" s="8">
        <f>IF($A148="","",SUMIFS(Ventas!$D:$D,Ventas!$B:$B,$A148)+SUMIFS(Ventas!$E:$E,Ventas!$B:$B,$A148))</f>
        <v/>
      </c>
      <c r="D148" s="8">
        <f>IF($A148="","",COUNTIFS(Asistencia!$C:$C,$A148,Asistencia!$D:$D,"Asistió")+IF(Paquetes!$G$2="Sí",COUNTIFS(Asistencia!$C:$C,$A148,Asistencia!$D:$D,"Faltó"),0)+IF(Paquetes!$G$3="Sí",COUNTIFS(Asistencia!$C:$C,$A148,Asistencia!$D:$D,"Canceló tarde"),0))</f>
        <v/>
      </c>
      <c r="E148" s="8">
        <f>IF($A148="","",C148-D148)</f>
        <v/>
      </c>
      <c r="F148" s="9">
        <f>IF($A148="","",SUMPRODUCT(MAX((Ventas!$B$2:$B$1001=$A148)*Ventas!$F$2:$F$1001)))</f>
        <v/>
      </c>
      <c r="G148" s="7">
        <f>IF($A148="","",IF(C148=0,"Sin paquete",IF(E148&lt;0,"Debe clases",IF(E148=0,"Sin clases",IF(AND(F148&gt;0,F148&lt;TODAY()),"Vencido",IF(E148&lt;=Paquetes!$G$4,"Por terminar","Activa"))))))</f>
        <v/>
      </c>
      <c r="H148" s="10">
        <f>IF($A148="","",SUMIFS(Ventas!$H:$H,Ventas!$B:$B,$A148,Ventas!$J:$J,"No"))</f>
        <v/>
      </c>
      <c r="I148" s="9">
        <f>IF($A148="","",IFERROR(SUMPRODUCT(MAX((Asistencia!$C$2:$C$5001=$A148)*(Asistencia!$D$2:$D$5001="Asistió")*Asistencia!$A$2:$A$5001)),"Revisa fechas"))</f>
        <v/>
      </c>
      <c r="J148" s="8">
        <f>IF(OR($A148="",NOT(ISNUMBER(I148))),"",IF(I148=0,"",TODAY()-I148))</f>
        <v/>
      </c>
    </row>
    <row r="149">
      <c r="A149" s="7">
        <f>IF(Alumnas!A149="","",Alumnas!A149)</f>
        <v/>
      </c>
      <c r="B149" s="7">
        <f>IF($A149="","",Alumnas!B149&amp;"")</f>
        <v/>
      </c>
      <c r="C149" s="8">
        <f>IF($A149="","",SUMIFS(Ventas!$D:$D,Ventas!$B:$B,$A149)+SUMIFS(Ventas!$E:$E,Ventas!$B:$B,$A149))</f>
        <v/>
      </c>
      <c r="D149" s="8">
        <f>IF($A149="","",COUNTIFS(Asistencia!$C:$C,$A149,Asistencia!$D:$D,"Asistió")+IF(Paquetes!$G$2="Sí",COUNTIFS(Asistencia!$C:$C,$A149,Asistencia!$D:$D,"Faltó"),0)+IF(Paquetes!$G$3="Sí",COUNTIFS(Asistencia!$C:$C,$A149,Asistencia!$D:$D,"Canceló tarde"),0))</f>
        <v/>
      </c>
      <c r="E149" s="8">
        <f>IF($A149="","",C149-D149)</f>
        <v/>
      </c>
      <c r="F149" s="9">
        <f>IF($A149="","",SUMPRODUCT(MAX((Ventas!$B$2:$B$1001=$A149)*Ventas!$F$2:$F$1001)))</f>
        <v/>
      </c>
      <c r="G149" s="7">
        <f>IF($A149="","",IF(C149=0,"Sin paquete",IF(E149&lt;0,"Debe clases",IF(E149=0,"Sin clases",IF(AND(F149&gt;0,F149&lt;TODAY()),"Vencido",IF(E149&lt;=Paquetes!$G$4,"Por terminar","Activa"))))))</f>
        <v/>
      </c>
      <c r="H149" s="10">
        <f>IF($A149="","",SUMIFS(Ventas!$H:$H,Ventas!$B:$B,$A149,Ventas!$J:$J,"No"))</f>
        <v/>
      </c>
      <c r="I149" s="9">
        <f>IF($A149="","",IFERROR(SUMPRODUCT(MAX((Asistencia!$C$2:$C$5001=$A149)*(Asistencia!$D$2:$D$5001="Asistió")*Asistencia!$A$2:$A$5001)),"Revisa fechas"))</f>
        <v/>
      </c>
      <c r="J149" s="8">
        <f>IF(OR($A149="",NOT(ISNUMBER(I149))),"",IF(I149=0,"",TODAY()-I149))</f>
        <v/>
      </c>
    </row>
    <row r="150">
      <c r="A150" s="7">
        <f>IF(Alumnas!A150="","",Alumnas!A150)</f>
        <v/>
      </c>
      <c r="B150" s="7">
        <f>IF($A150="","",Alumnas!B150&amp;"")</f>
        <v/>
      </c>
      <c r="C150" s="8">
        <f>IF($A150="","",SUMIFS(Ventas!$D:$D,Ventas!$B:$B,$A150)+SUMIFS(Ventas!$E:$E,Ventas!$B:$B,$A150))</f>
        <v/>
      </c>
      <c r="D150" s="8">
        <f>IF($A150="","",COUNTIFS(Asistencia!$C:$C,$A150,Asistencia!$D:$D,"Asistió")+IF(Paquetes!$G$2="Sí",COUNTIFS(Asistencia!$C:$C,$A150,Asistencia!$D:$D,"Faltó"),0)+IF(Paquetes!$G$3="Sí",COUNTIFS(Asistencia!$C:$C,$A150,Asistencia!$D:$D,"Canceló tarde"),0))</f>
        <v/>
      </c>
      <c r="E150" s="8">
        <f>IF($A150="","",C150-D150)</f>
        <v/>
      </c>
      <c r="F150" s="9">
        <f>IF($A150="","",SUMPRODUCT(MAX((Ventas!$B$2:$B$1001=$A150)*Ventas!$F$2:$F$1001)))</f>
        <v/>
      </c>
      <c r="G150" s="7">
        <f>IF($A150="","",IF(C150=0,"Sin paquete",IF(E150&lt;0,"Debe clases",IF(E150=0,"Sin clases",IF(AND(F150&gt;0,F150&lt;TODAY()),"Vencido",IF(E150&lt;=Paquetes!$G$4,"Por terminar","Activa"))))))</f>
        <v/>
      </c>
      <c r="H150" s="10">
        <f>IF($A150="","",SUMIFS(Ventas!$H:$H,Ventas!$B:$B,$A150,Ventas!$J:$J,"No"))</f>
        <v/>
      </c>
      <c r="I150" s="9">
        <f>IF($A150="","",IFERROR(SUMPRODUCT(MAX((Asistencia!$C$2:$C$5001=$A150)*(Asistencia!$D$2:$D$5001="Asistió")*Asistencia!$A$2:$A$5001)),"Revisa fechas"))</f>
        <v/>
      </c>
      <c r="J150" s="8">
        <f>IF(OR($A150="",NOT(ISNUMBER(I150))),"",IF(I150=0,"",TODAY()-I150))</f>
        <v/>
      </c>
    </row>
    <row r="151">
      <c r="A151" s="7">
        <f>IF(Alumnas!A151="","",Alumnas!A151)</f>
        <v/>
      </c>
      <c r="B151" s="7">
        <f>IF($A151="","",Alumnas!B151&amp;"")</f>
        <v/>
      </c>
      <c r="C151" s="8">
        <f>IF($A151="","",SUMIFS(Ventas!$D:$D,Ventas!$B:$B,$A151)+SUMIFS(Ventas!$E:$E,Ventas!$B:$B,$A151))</f>
        <v/>
      </c>
      <c r="D151" s="8">
        <f>IF($A151="","",COUNTIFS(Asistencia!$C:$C,$A151,Asistencia!$D:$D,"Asistió")+IF(Paquetes!$G$2="Sí",COUNTIFS(Asistencia!$C:$C,$A151,Asistencia!$D:$D,"Faltó"),0)+IF(Paquetes!$G$3="Sí",COUNTIFS(Asistencia!$C:$C,$A151,Asistencia!$D:$D,"Canceló tarde"),0))</f>
        <v/>
      </c>
      <c r="E151" s="8">
        <f>IF($A151="","",C151-D151)</f>
        <v/>
      </c>
      <c r="F151" s="9">
        <f>IF($A151="","",SUMPRODUCT(MAX((Ventas!$B$2:$B$1001=$A151)*Ventas!$F$2:$F$1001)))</f>
        <v/>
      </c>
      <c r="G151" s="7">
        <f>IF($A151="","",IF(C151=0,"Sin paquete",IF(E151&lt;0,"Debe clases",IF(E151=0,"Sin clases",IF(AND(F151&gt;0,F151&lt;TODAY()),"Vencido",IF(E151&lt;=Paquetes!$G$4,"Por terminar","Activa"))))))</f>
        <v/>
      </c>
      <c r="H151" s="10">
        <f>IF($A151="","",SUMIFS(Ventas!$H:$H,Ventas!$B:$B,$A151,Ventas!$J:$J,"No"))</f>
        <v/>
      </c>
      <c r="I151" s="9">
        <f>IF($A151="","",IFERROR(SUMPRODUCT(MAX((Asistencia!$C$2:$C$5001=$A151)*(Asistencia!$D$2:$D$5001="Asistió")*Asistencia!$A$2:$A$5001)),"Revisa fechas"))</f>
        <v/>
      </c>
      <c r="J151" s="8">
        <f>IF(OR($A151="",NOT(ISNUMBER(I151))),"",IF(I151=0,"",TODAY()-I151))</f>
        <v/>
      </c>
    </row>
    <row r="152">
      <c r="A152" s="7">
        <f>IF(Alumnas!A152="","",Alumnas!A152)</f>
        <v/>
      </c>
      <c r="B152" s="7">
        <f>IF($A152="","",Alumnas!B152&amp;"")</f>
        <v/>
      </c>
      <c r="C152" s="8">
        <f>IF($A152="","",SUMIFS(Ventas!$D:$D,Ventas!$B:$B,$A152)+SUMIFS(Ventas!$E:$E,Ventas!$B:$B,$A152))</f>
        <v/>
      </c>
      <c r="D152" s="8">
        <f>IF($A152="","",COUNTIFS(Asistencia!$C:$C,$A152,Asistencia!$D:$D,"Asistió")+IF(Paquetes!$G$2="Sí",COUNTIFS(Asistencia!$C:$C,$A152,Asistencia!$D:$D,"Faltó"),0)+IF(Paquetes!$G$3="Sí",COUNTIFS(Asistencia!$C:$C,$A152,Asistencia!$D:$D,"Canceló tarde"),0))</f>
        <v/>
      </c>
      <c r="E152" s="8">
        <f>IF($A152="","",C152-D152)</f>
        <v/>
      </c>
      <c r="F152" s="9">
        <f>IF($A152="","",SUMPRODUCT(MAX((Ventas!$B$2:$B$1001=$A152)*Ventas!$F$2:$F$1001)))</f>
        <v/>
      </c>
      <c r="G152" s="7">
        <f>IF($A152="","",IF(C152=0,"Sin paquete",IF(E152&lt;0,"Debe clases",IF(E152=0,"Sin clases",IF(AND(F152&gt;0,F152&lt;TODAY()),"Vencido",IF(E152&lt;=Paquetes!$G$4,"Por terminar","Activa"))))))</f>
        <v/>
      </c>
      <c r="H152" s="10">
        <f>IF($A152="","",SUMIFS(Ventas!$H:$H,Ventas!$B:$B,$A152,Ventas!$J:$J,"No"))</f>
        <v/>
      </c>
      <c r="I152" s="9">
        <f>IF($A152="","",IFERROR(SUMPRODUCT(MAX((Asistencia!$C$2:$C$5001=$A152)*(Asistencia!$D$2:$D$5001="Asistió")*Asistencia!$A$2:$A$5001)),"Revisa fechas"))</f>
        <v/>
      </c>
      <c r="J152" s="8">
        <f>IF(OR($A152="",NOT(ISNUMBER(I152))),"",IF(I152=0,"",TODAY()-I152))</f>
        <v/>
      </c>
    </row>
    <row r="153">
      <c r="A153" s="7">
        <f>IF(Alumnas!A153="","",Alumnas!A153)</f>
        <v/>
      </c>
      <c r="B153" s="7">
        <f>IF($A153="","",Alumnas!B153&amp;"")</f>
        <v/>
      </c>
      <c r="C153" s="8">
        <f>IF($A153="","",SUMIFS(Ventas!$D:$D,Ventas!$B:$B,$A153)+SUMIFS(Ventas!$E:$E,Ventas!$B:$B,$A153))</f>
        <v/>
      </c>
      <c r="D153" s="8">
        <f>IF($A153="","",COUNTIFS(Asistencia!$C:$C,$A153,Asistencia!$D:$D,"Asistió")+IF(Paquetes!$G$2="Sí",COUNTIFS(Asistencia!$C:$C,$A153,Asistencia!$D:$D,"Faltó"),0)+IF(Paquetes!$G$3="Sí",COUNTIFS(Asistencia!$C:$C,$A153,Asistencia!$D:$D,"Canceló tarde"),0))</f>
        <v/>
      </c>
      <c r="E153" s="8">
        <f>IF($A153="","",C153-D153)</f>
        <v/>
      </c>
      <c r="F153" s="9">
        <f>IF($A153="","",SUMPRODUCT(MAX((Ventas!$B$2:$B$1001=$A153)*Ventas!$F$2:$F$1001)))</f>
        <v/>
      </c>
      <c r="G153" s="7">
        <f>IF($A153="","",IF(C153=0,"Sin paquete",IF(E153&lt;0,"Debe clases",IF(E153=0,"Sin clases",IF(AND(F153&gt;0,F153&lt;TODAY()),"Vencido",IF(E153&lt;=Paquetes!$G$4,"Por terminar","Activa"))))))</f>
        <v/>
      </c>
      <c r="H153" s="10">
        <f>IF($A153="","",SUMIFS(Ventas!$H:$H,Ventas!$B:$B,$A153,Ventas!$J:$J,"No"))</f>
        <v/>
      </c>
      <c r="I153" s="9">
        <f>IF($A153="","",IFERROR(SUMPRODUCT(MAX((Asistencia!$C$2:$C$5001=$A153)*(Asistencia!$D$2:$D$5001="Asistió")*Asistencia!$A$2:$A$5001)),"Revisa fechas"))</f>
        <v/>
      </c>
      <c r="J153" s="8">
        <f>IF(OR($A153="",NOT(ISNUMBER(I153))),"",IF(I153=0,"",TODAY()-I153))</f>
        <v/>
      </c>
    </row>
    <row r="154">
      <c r="A154" s="7">
        <f>IF(Alumnas!A154="","",Alumnas!A154)</f>
        <v/>
      </c>
      <c r="B154" s="7">
        <f>IF($A154="","",Alumnas!B154&amp;"")</f>
        <v/>
      </c>
      <c r="C154" s="8">
        <f>IF($A154="","",SUMIFS(Ventas!$D:$D,Ventas!$B:$B,$A154)+SUMIFS(Ventas!$E:$E,Ventas!$B:$B,$A154))</f>
        <v/>
      </c>
      <c r="D154" s="8">
        <f>IF($A154="","",COUNTIFS(Asistencia!$C:$C,$A154,Asistencia!$D:$D,"Asistió")+IF(Paquetes!$G$2="Sí",COUNTIFS(Asistencia!$C:$C,$A154,Asistencia!$D:$D,"Faltó"),0)+IF(Paquetes!$G$3="Sí",COUNTIFS(Asistencia!$C:$C,$A154,Asistencia!$D:$D,"Canceló tarde"),0))</f>
        <v/>
      </c>
      <c r="E154" s="8">
        <f>IF($A154="","",C154-D154)</f>
        <v/>
      </c>
      <c r="F154" s="9">
        <f>IF($A154="","",SUMPRODUCT(MAX((Ventas!$B$2:$B$1001=$A154)*Ventas!$F$2:$F$1001)))</f>
        <v/>
      </c>
      <c r="G154" s="7">
        <f>IF($A154="","",IF(C154=0,"Sin paquete",IF(E154&lt;0,"Debe clases",IF(E154=0,"Sin clases",IF(AND(F154&gt;0,F154&lt;TODAY()),"Vencido",IF(E154&lt;=Paquetes!$G$4,"Por terminar","Activa"))))))</f>
        <v/>
      </c>
      <c r="H154" s="10">
        <f>IF($A154="","",SUMIFS(Ventas!$H:$H,Ventas!$B:$B,$A154,Ventas!$J:$J,"No"))</f>
        <v/>
      </c>
      <c r="I154" s="9">
        <f>IF($A154="","",IFERROR(SUMPRODUCT(MAX((Asistencia!$C$2:$C$5001=$A154)*(Asistencia!$D$2:$D$5001="Asistió")*Asistencia!$A$2:$A$5001)),"Revisa fechas"))</f>
        <v/>
      </c>
      <c r="J154" s="8">
        <f>IF(OR($A154="",NOT(ISNUMBER(I154))),"",IF(I154=0,"",TODAY()-I154))</f>
        <v/>
      </c>
    </row>
    <row r="155">
      <c r="A155" s="7">
        <f>IF(Alumnas!A155="","",Alumnas!A155)</f>
        <v/>
      </c>
      <c r="B155" s="7">
        <f>IF($A155="","",Alumnas!B155&amp;"")</f>
        <v/>
      </c>
      <c r="C155" s="8">
        <f>IF($A155="","",SUMIFS(Ventas!$D:$D,Ventas!$B:$B,$A155)+SUMIFS(Ventas!$E:$E,Ventas!$B:$B,$A155))</f>
        <v/>
      </c>
      <c r="D155" s="8">
        <f>IF($A155="","",COUNTIFS(Asistencia!$C:$C,$A155,Asistencia!$D:$D,"Asistió")+IF(Paquetes!$G$2="Sí",COUNTIFS(Asistencia!$C:$C,$A155,Asistencia!$D:$D,"Faltó"),0)+IF(Paquetes!$G$3="Sí",COUNTIFS(Asistencia!$C:$C,$A155,Asistencia!$D:$D,"Canceló tarde"),0))</f>
        <v/>
      </c>
      <c r="E155" s="8">
        <f>IF($A155="","",C155-D155)</f>
        <v/>
      </c>
      <c r="F155" s="9">
        <f>IF($A155="","",SUMPRODUCT(MAX((Ventas!$B$2:$B$1001=$A155)*Ventas!$F$2:$F$1001)))</f>
        <v/>
      </c>
      <c r="G155" s="7">
        <f>IF($A155="","",IF(C155=0,"Sin paquete",IF(E155&lt;0,"Debe clases",IF(E155=0,"Sin clases",IF(AND(F155&gt;0,F155&lt;TODAY()),"Vencido",IF(E155&lt;=Paquetes!$G$4,"Por terminar","Activa"))))))</f>
        <v/>
      </c>
      <c r="H155" s="10">
        <f>IF($A155="","",SUMIFS(Ventas!$H:$H,Ventas!$B:$B,$A155,Ventas!$J:$J,"No"))</f>
        <v/>
      </c>
      <c r="I155" s="9">
        <f>IF($A155="","",IFERROR(SUMPRODUCT(MAX((Asistencia!$C$2:$C$5001=$A155)*(Asistencia!$D$2:$D$5001="Asistió")*Asistencia!$A$2:$A$5001)),"Revisa fechas"))</f>
        <v/>
      </c>
      <c r="J155" s="8">
        <f>IF(OR($A155="",NOT(ISNUMBER(I155))),"",IF(I155=0,"",TODAY()-I155))</f>
        <v/>
      </c>
    </row>
    <row r="156">
      <c r="A156" s="7">
        <f>IF(Alumnas!A156="","",Alumnas!A156)</f>
        <v/>
      </c>
      <c r="B156" s="7">
        <f>IF($A156="","",Alumnas!B156&amp;"")</f>
        <v/>
      </c>
      <c r="C156" s="8">
        <f>IF($A156="","",SUMIFS(Ventas!$D:$D,Ventas!$B:$B,$A156)+SUMIFS(Ventas!$E:$E,Ventas!$B:$B,$A156))</f>
        <v/>
      </c>
      <c r="D156" s="8">
        <f>IF($A156="","",COUNTIFS(Asistencia!$C:$C,$A156,Asistencia!$D:$D,"Asistió")+IF(Paquetes!$G$2="Sí",COUNTIFS(Asistencia!$C:$C,$A156,Asistencia!$D:$D,"Faltó"),0)+IF(Paquetes!$G$3="Sí",COUNTIFS(Asistencia!$C:$C,$A156,Asistencia!$D:$D,"Canceló tarde"),0))</f>
        <v/>
      </c>
      <c r="E156" s="8">
        <f>IF($A156="","",C156-D156)</f>
        <v/>
      </c>
      <c r="F156" s="9">
        <f>IF($A156="","",SUMPRODUCT(MAX((Ventas!$B$2:$B$1001=$A156)*Ventas!$F$2:$F$1001)))</f>
        <v/>
      </c>
      <c r="G156" s="7">
        <f>IF($A156="","",IF(C156=0,"Sin paquete",IF(E156&lt;0,"Debe clases",IF(E156=0,"Sin clases",IF(AND(F156&gt;0,F156&lt;TODAY()),"Vencido",IF(E156&lt;=Paquetes!$G$4,"Por terminar","Activa"))))))</f>
        <v/>
      </c>
      <c r="H156" s="10">
        <f>IF($A156="","",SUMIFS(Ventas!$H:$H,Ventas!$B:$B,$A156,Ventas!$J:$J,"No"))</f>
        <v/>
      </c>
      <c r="I156" s="9">
        <f>IF($A156="","",IFERROR(SUMPRODUCT(MAX((Asistencia!$C$2:$C$5001=$A156)*(Asistencia!$D$2:$D$5001="Asistió")*Asistencia!$A$2:$A$5001)),"Revisa fechas"))</f>
        <v/>
      </c>
      <c r="J156" s="8">
        <f>IF(OR($A156="",NOT(ISNUMBER(I156))),"",IF(I156=0,"",TODAY()-I156))</f>
        <v/>
      </c>
    </row>
    <row r="157">
      <c r="A157" s="7">
        <f>IF(Alumnas!A157="","",Alumnas!A157)</f>
        <v/>
      </c>
      <c r="B157" s="7">
        <f>IF($A157="","",Alumnas!B157&amp;"")</f>
        <v/>
      </c>
      <c r="C157" s="8">
        <f>IF($A157="","",SUMIFS(Ventas!$D:$D,Ventas!$B:$B,$A157)+SUMIFS(Ventas!$E:$E,Ventas!$B:$B,$A157))</f>
        <v/>
      </c>
      <c r="D157" s="8">
        <f>IF($A157="","",COUNTIFS(Asistencia!$C:$C,$A157,Asistencia!$D:$D,"Asistió")+IF(Paquetes!$G$2="Sí",COUNTIFS(Asistencia!$C:$C,$A157,Asistencia!$D:$D,"Faltó"),0)+IF(Paquetes!$G$3="Sí",COUNTIFS(Asistencia!$C:$C,$A157,Asistencia!$D:$D,"Canceló tarde"),0))</f>
        <v/>
      </c>
      <c r="E157" s="8">
        <f>IF($A157="","",C157-D157)</f>
        <v/>
      </c>
      <c r="F157" s="9">
        <f>IF($A157="","",SUMPRODUCT(MAX((Ventas!$B$2:$B$1001=$A157)*Ventas!$F$2:$F$1001)))</f>
        <v/>
      </c>
      <c r="G157" s="7">
        <f>IF($A157="","",IF(C157=0,"Sin paquete",IF(E157&lt;0,"Debe clases",IF(E157=0,"Sin clases",IF(AND(F157&gt;0,F157&lt;TODAY()),"Vencido",IF(E157&lt;=Paquetes!$G$4,"Por terminar","Activa"))))))</f>
        <v/>
      </c>
      <c r="H157" s="10">
        <f>IF($A157="","",SUMIFS(Ventas!$H:$H,Ventas!$B:$B,$A157,Ventas!$J:$J,"No"))</f>
        <v/>
      </c>
      <c r="I157" s="9">
        <f>IF($A157="","",IFERROR(SUMPRODUCT(MAX((Asistencia!$C$2:$C$5001=$A157)*(Asistencia!$D$2:$D$5001="Asistió")*Asistencia!$A$2:$A$5001)),"Revisa fechas"))</f>
        <v/>
      </c>
      <c r="J157" s="8">
        <f>IF(OR($A157="",NOT(ISNUMBER(I157))),"",IF(I157=0,"",TODAY()-I157))</f>
        <v/>
      </c>
    </row>
    <row r="158">
      <c r="A158" s="7">
        <f>IF(Alumnas!A158="","",Alumnas!A158)</f>
        <v/>
      </c>
      <c r="B158" s="7">
        <f>IF($A158="","",Alumnas!B158&amp;"")</f>
        <v/>
      </c>
      <c r="C158" s="8">
        <f>IF($A158="","",SUMIFS(Ventas!$D:$D,Ventas!$B:$B,$A158)+SUMIFS(Ventas!$E:$E,Ventas!$B:$B,$A158))</f>
        <v/>
      </c>
      <c r="D158" s="8">
        <f>IF($A158="","",COUNTIFS(Asistencia!$C:$C,$A158,Asistencia!$D:$D,"Asistió")+IF(Paquetes!$G$2="Sí",COUNTIFS(Asistencia!$C:$C,$A158,Asistencia!$D:$D,"Faltó"),0)+IF(Paquetes!$G$3="Sí",COUNTIFS(Asistencia!$C:$C,$A158,Asistencia!$D:$D,"Canceló tarde"),0))</f>
        <v/>
      </c>
      <c r="E158" s="8">
        <f>IF($A158="","",C158-D158)</f>
        <v/>
      </c>
      <c r="F158" s="9">
        <f>IF($A158="","",SUMPRODUCT(MAX((Ventas!$B$2:$B$1001=$A158)*Ventas!$F$2:$F$1001)))</f>
        <v/>
      </c>
      <c r="G158" s="7">
        <f>IF($A158="","",IF(C158=0,"Sin paquete",IF(E158&lt;0,"Debe clases",IF(E158=0,"Sin clases",IF(AND(F158&gt;0,F158&lt;TODAY()),"Vencido",IF(E158&lt;=Paquetes!$G$4,"Por terminar","Activa"))))))</f>
        <v/>
      </c>
      <c r="H158" s="10">
        <f>IF($A158="","",SUMIFS(Ventas!$H:$H,Ventas!$B:$B,$A158,Ventas!$J:$J,"No"))</f>
        <v/>
      </c>
      <c r="I158" s="9">
        <f>IF($A158="","",IFERROR(SUMPRODUCT(MAX((Asistencia!$C$2:$C$5001=$A158)*(Asistencia!$D$2:$D$5001="Asistió")*Asistencia!$A$2:$A$5001)),"Revisa fechas"))</f>
        <v/>
      </c>
      <c r="J158" s="8">
        <f>IF(OR($A158="",NOT(ISNUMBER(I158))),"",IF(I158=0,"",TODAY()-I158))</f>
        <v/>
      </c>
    </row>
    <row r="159">
      <c r="A159" s="7">
        <f>IF(Alumnas!A159="","",Alumnas!A159)</f>
        <v/>
      </c>
      <c r="B159" s="7">
        <f>IF($A159="","",Alumnas!B159&amp;"")</f>
        <v/>
      </c>
      <c r="C159" s="8">
        <f>IF($A159="","",SUMIFS(Ventas!$D:$D,Ventas!$B:$B,$A159)+SUMIFS(Ventas!$E:$E,Ventas!$B:$B,$A159))</f>
        <v/>
      </c>
      <c r="D159" s="8">
        <f>IF($A159="","",COUNTIFS(Asistencia!$C:$C,$A159,Asistencia!$D:$D,"Asistió")+IF(Paquetes!$G$2="Sí",COUNTIFS(Asistencia!$C:$C,$A159,Asistencia!$D:$D,"Faltó"),0)+IF(Paquetes!$G$3="Sí",COUNTIFS(Asistencia!$C:$C,$A159,Asistencia!$D:$D,"Canceló tarde"),0))</f>
        <v/>
      </c>
      <c r="E159" s="8">
        <f>IF($A159="","",C159-D159)</f>
        <v/>
      </c>
      <c r="F159" s="9">
        <f>IF($A159="","",SUMPRODUCT(MAX((Ventas!$B$2:$B$1001=$A159)*Ventas!$F$2:$F$1001)))</f>
        <v/>
      </c>
      <c r="G159" s="7">
        <f>IF($A159="","",IF(C159=0,"Sin paquete",IF(E159&lt;0,"Debe clases",IF(E159=0,"Sin clases",IF(AND(F159&gt;0,F159&lt;TODAY()),"Vencido",IF(E159&lt;=Paquetes!$G$4,"Por terminar","Activa"))))))</f>
        <v/>
      </c>
      <c r="H159" s="10">
        <f>IF($A159="","",SUMIFS(Ventas!$H:$H,Ventas!$B:$B,$A159,Ventas!$J:$J,"No"))</f>
        <v/>
      </c>
      <c r="I159" s="9">
        <f>IF($A159="","",IFERROR(SUMPRODUCT(MAX((Asistencia!$C$2:$C$5001=$A159)*(Asistencia!$D$2:$D$5001="Asistió")*Asistencia!$A$2:$A$5001)),"Revisa fechas"))</f>
        <v/>
      </c>
      <c r="J159" s="8">
        <f>IF(OR($A159="",NOT(ISNUMBER(I159))),"",IF(I159=0,"",TODAY()-I159))</f>
        <v/>
      </c>
    </row>
    <row r="160">
      <c r="A160" s="7">
        <f>IF(Alumnas!A160="","",Alumnas!A160)</f>
        <v/>
      </c>
      <c r="B160" s="7">
        <f>IF($A160="","",Alumnas!B160&amp;"")</f>
        <v/>
      </c>
      <c r="C160" s="8">
        <f>IF($A160="","",SUMIFS(Ventas!$D:$D,Ventas!$B:$B,$A160)+SUMIFS(Ventas!$E:$E,Ventas!$B:$B,$A160))</f>
        <v/>
      </c>
      <c r="D160" s="8">
        <f>IF($A160="","",COUNTIFS(Asistencia!$C:$C,$A160,Asistencia!$D:$D,"Asistió")+IF(Paquetes!$G$2="Sí",COUNTIFS(Asistencia!$C:$C,$A160,Asistencia!$D:$D,"Faltó"),0)+IF(Paquetes!$G$3="Sí",COUNTIFS(Asistencia!$C:$C,$A160,Asistencia!$D:$D,"Canceló tarde"),0))</f>
        <v/>
      </c>
      <c r="E160" s="8">
        <f>IF($A160="","",C160-D160)</f>
        <v/>
      </c>
      <c r="F160" s="9">
        <f>IF($A160="","",SUMPRODUCT(MAX((Ventas!$B$2:$B$1001=$A160)*Ventas!$F$2:$F$1001)))</f>
        <v/>
      </c>
      <c r="G160" s="7">
        <f>IF($A160="","",IF(C160=0,"Sin paquete",IF(E160&lt;0,"Debe clases",IF(E160=0,"Sin clases",IF(AND(F160&gt;0,F160&lt;TODAY()),"Vencido",IF(E160&lt;=Paquetes!$G$4,"Por terminar","Activa"))))))</f>
        <v/>
      </c>
      <c r="H160" s="10">
        <f>IF($A160="","",SUMIFS(Ventas!$H:$H,Ventas!$B:$B,$A160,Ventas!$J:$J,"No"))</f>
        <v/>
      </c>
      <c r="I160" s="9">
        <f>IF($A160="","",IFERROR(SUMPRODUCT(MAX((Asistencia!$C$2:$C$5001=$A160)*(Asistencia!$D$2:$D$5001="Asistió")*Asistencia!$A$2:$A$5001)),"Revisa fechas"))</f>
        <v/>
      </c>
      <c r="J160" s="8">
        <f>IF(OR($A160="",NOT(ISNUMBER(I160))),"",IF(I160=0,"",TODAY()-I160))</f>
        <v/>
      </c>
    </row>
    <row r="161">
      <c r="A161" s="7">
        <f>IF(Alumnas!A161="","",Alumnas!A161)</f>
        <v/>
      </c>
      <c r="B161" s="7">
        <f>IF($A161="","",Alumnas!B161&amp;"")</f>
        <v/>
      </c>
      <c r="C161" s="8">
        <f>IF($A161="","",SUMIFS(Ventas!$D:$D,Ventas!$B:$B,$A161)+SUMIFS(Ventas!$E:$E,Ventas!$B:$B,$A161))</f>
        <v/>
      </c>
      <c r="D161" s="8">
        <f>IF($A161="","",COUNTIFS(Asistencia!$C:$C,$A161,Asistencia!$D:$D,"Asistió")+IF(Paquetes!$G$2="Sí",COUNTIFS(Asistencia!$C:$C,$A161,Asistencia!$D:$D,"Faltó"),0)+IF(Paquetes!$G$3="Sí",COUNTIFS(Asistencia!$C:$C,$A161,Asistencia!$D:$D,"Canceló tarde"),0))</f>
        <v/>
      </c>
      <c r="E161" s="8">
        <f>IF($A161="","",C161-D161)</f>
        <v/>
      </c>
      <c r="F161" s="9">
        <f>IF($A161="","",SUMPRODUCT(MAX((Ventas!$B$2:$B$1001=$A161)*Ventas!$F$2:$F$1001)))</f>
        <v/>
      </c>
      <c r="G161" s="7">
        <f>IF($A161="","",IF(C161=0,"Sin paquete",IF(E161&lt;0,"Debe clases",IF(E161=0,"Sin clases",IF(AND(F161&gt;0,F161&lt;TODAY()),"Vencido",IF(E161&lt;=Paquetes!$G$4,"Por terminar","Activa"))))))</f>
        <v/>
      </c>
      <c r="H161" s="10">
        <f>IF($A161="","",SUMIFS(Ventas!$H:$H,Ventas!$B:$B,$A161,Ventas!$J:$J,"No"))</f>
        <v/>
      </c>
      <c r="I161" s="9">
        <f>IF($A161="","",IFERROR(SUMPRODUCT(MAX((Asistencia!$C$2:$C$5001=$A161)*(Asistencia!$D$2:$D$5001="Asistió")*Asistencia!$A$2:$A$5001)),"Revisa fechas"))</f>
        <v/>
      </c>
      <c r="J161" s="8">
        <f>IF(OR($A161="",NOT(ISNUMBER(I161))),"",IF(I161=0,"",TODAY()-I161))</f>
        <v/>
      </c>
    </row>
    <row r="162">
      <c r="A162" s="7">
        <f>IF(Alumnas!A162="","",Alumnas!A162)</f>
        <v/>
      </c>
      <c r="B162" s="7">
        <f>IF($A162="","",Alumnas!B162&amp;"")</f>
        <v/>
      </c>
      <c r="C162" s="8">
        <f>IF($A162="","",SUMIFS(Ventas!$D:$D,Ventas!$B:$B,$A162)+SUMIFS(Ventas!$E:$E,Ventas!$B:$B,$A162))</f>
        <v/>
      </c>
      <c r="D162" s="8">
        <f>IF($A162="","",COUNTIFS(Asistencia!$C:$C,$A162,Asistencia!$D:$D,"Asistió")+IF(Paquetes!$G$2="Sí",COUNTIFS(Asistencia!$C:$C,$A162,Asistencia!$D:$D,"Faltó"),0)+IF(Paquetes!$G$3="Sí",COUNTIFS(Asistencia!$C:$C,$A162,Asistencia!$D:$D,"Canceló tarde"),0))</f>
        <v/>
      </c>
      <c r="E162" s="8">
        <f>IF($A162="","",C162-D162)</f>
        <v/>
      </c>
      <c r="F162" s="9">
        <f>IF($A162="","",SUMPRODUCT(MAX((Ventas!$B$2:$B$1001=$A162)*Ventas!$F$2:$F$1001)))</f>
        <v/>
      </c>
      <c r="G162" s="7">
        <f>IF($A162="","",IF(C162=0,"Sin paquete",IF(E162&lt;0,"Debe clases",IF(E162=0,"Sin clases",IF(AND(F162&gt;0,F162&lt;TODAY()),"Vencido",IF(E162&lt;=Paquetes!$G$4,"Por terminar","Activa"))))))</f>
        <v/>
      </c>
      <c r="H162" s="10">
        <f>IF($A162="","",SUMIFS(Ventas!$H:$H,Ventas!$B:$B,$A162,Ventas!$J:$J,"No"))</f>
        <v/>
      </c>
      <c r="I162" s="9">
        <f>IF($A162="","",IFERROR(SUMPRODUCT(MAX((Asistencia!$C$2:$C$5001=$A162)*(Asistencia!$D$2:$D$5001="Asistió")*Asistencia!$A$2:$A$5001)),"Revisa fechas"))</f>
        <v/>
      </c>
      <c r="J162" s="8">
        <f>IF(OR($A162="",NOT(ISNUMBER(I162))),"",IF(I162=0,"",TODAY()-I162))</f>
        <v/>
      </c>
    </row>
    <row r="163">
      <c r="A163" s="7">
        <f>IF(Alumnas!A163="","",Alumnas!A163)</f>
        <v/>
      </c>
      <c r="B163" s="7">
        <f>IF($A163="","",Alumnas!B163&amp;"")</f>
        <v/>
      </c>
      <c r="C163" s="8">
        <f>IF($A163="","",SUMIFS(Ventas!$D:$D,Ventas!$B:$B,$A163)+SUMIFS(Ventas!$E:$E,Ventas!$B:$B,$A163))</f>
        <v/>
      </c>
      <c r="D163" s="8">
        <f>IF($A163="","",COUNTIFS(Asistencia!$C:$C,$A163,Asistencia!$D:$D,"Asistió")+IF(Paquetes!$G$2="Sí",COUNTIFS(Asistencia!$C:$C,$A163,Asistencia!$D:$D,"Faltó"),0)+IF(Paquetes!$G$3="Sí",COUNTIFS(Asistencia!$C:$C,$A163,Asistencia!$D:$D,"Canceló tarde"),0))</f>
        <v/>
      </c>
      <c r="E163" s="8">
        <f>IF($A163="","",C163-D163)</f>
        <v/>
      </c>
      <c r="F163" s="9">
        <f>IF($A163="","",SUMPRODUCT(MAX((Ventas!$B$2:$B$1001=$A163)*Ventas!$F$2:$F$1001)))</f>
        <v/>
      </c>
      <c r="G163" s="7">
        <f>IF($A163="","",IF(C163=0,"Sin paquete",IF(E163&lt;0,"Debe clases",IF(E163=0,"Sin clases",IF(AND(F163&gt;0,F163&lt;TODAY()),"Vencido",IF(E163&lt;=Paquetes!$G$4,"Por terminar","Activa"))))))</f>
        <v/>
      </c>
      <c r="H163" s="10">
        <f>IF($A163="","",SUMIFS(Ventas!$H:$H,Ventas!$B:$B,$A163,Ventas!$J:$J,"No"))</f>
        <v/>
      </c>
      <c r="I163" s="9">
        <f>IF($A163="","",IFERROR(SUMPRODUCT(MAX((Asistencia!$C$2:$C$5001=$A163)*(Asistencia!$D$2:$D$5001="Asistió")*Asistencia!$A$2:$A$5001)),"Revisa fechas"))</f>
        <v/>
      </c>
      <c r="J163" s="8">
        <f>IF(OR($A163="",NOT(ISNUMBER(I163))),"",IF(I163=0,"",TODAY()-I163))</f>
        <v/>
      </c>
    </row>
    <row r="164">
      <c r="A164" s="7">
        <f>IF(Alumnas!A164="","",Alumnas!A164)</f>
        <v/>
      </c>
      <c r="B164" s="7">
        <f>IF($A164="","",Alumnas!B164&amp;"")</f>
        <v/>
      </c>
      <c r="C164" s="8">
        <f>IF($A164="","",SUMIFS(Ventas!$D:$D,Ventas!$B:$B,$A164)+SUMIFS(Ventas!$E:$E,Ventas!$B:$B,$A164))</f>
        <v/>
      </c>
      <c r="D164" s="8">
        <f>IF($A164="","",COUNTIFS(Asistencia!$C:$C,$A164,Asistencia!$D:$D,"Asistió")+IF(Paquetes!$G$2="Sí",COUNTIFS(Asistencia!$C:$C,$A164,Asistencia!$D:$D,"Faltó"),0)+IF(Paquetes!$G$3="Sí",COUNTIFS(Asistencia!$C:$C,$A164,Asistencia!$D:$D,"Canceló tarde"),0))</f>
        <v/>
      </c>
      <c r="E164" s="8">
        <f>IF($A164="","",C164-D164)</f>
        <v/>
      </c>
      <c r="F164" s="9">
        <f>IF($A164="","",SUMPRODUCT(MAX((Ventas!$B$2:$B$1001=$A164)*Ventas!$F$2:$F$1001)))</f>
        <v/>
      </c>
      <c r="G164" s="7">
        <f>IF($A164="","",IF(C164=0,"Sin paquete",IF(E164&lt;0,"Debe clases",IF(E164=0,"Sin clases",IF(AND(F164&gt;0,F164&lt;TODAY()),"Vencido",IF(E164&lt;=Paquetes!$G$4,"Por terminar","Activa"))))))</f>
        <v/>
      </c>
      <c r="H164" s="10">
        <f>IF($A164="","",SUMIFS(Ventas!$H:$H,Ventas!$B:$B,$A164,Ventas!$J:$J,"No"))</f>
        <v/>
      </c>
      <c r="I164" s="9">
        <f>IF($A164="","",IFERROR(SUMPRODUCT(MAX((Asistencia!$C$2:$C$5001=$A164)*(Asistencia!$D$2:$D$5001="Asistió")*Asistencia!$A$2:$A$5001)),"Revisa fechas"))</f>
        <v/>
      </c>
      <c r="J164" s="8">
        <f>IF(OR($A164="",NOT(ISNUMBER(I164))),"",IF(I164=0,"",TODAY()-I164))</f>
        <v/>
      </c>
    </row>
    <row r="165">
      <c r="A165" s="7">
        <f>IF(Alumnas!A165="","",Alumnas!A165)</f>
        <v/>
      </c>
      <c r="B165" s="7">
        <f>IF($A165="","",Alumnas!B165&amp;"")</f>
        <v/>
      </c>
      <c r="C165" s="8">
        <f>IF($A165="","",SUMIFS(Ventas!$D:$D,Ventas!$B:$B,$A165)+SUMIFS(Ventas!$E:$E,Ventas!$B:$B,$A165))</f>
        <v/>
      </c>
      <c r="D165" s="8">
        <f>IF($A165="","",COUNTIFS(Asistencia!$C:$C,$A165,Asistencia!$D:$D,"Asistió")+IF(Paquetes!$G$2="Sí",COUNTIFS(Asistencia!$C:$C,$A165,Asistencia!$D:$D,"Faltó"),0)+IF(Paquetes!$G$3="Sí",COUNTIFS(Asistencia!$C:$C,$A165,Asistencia!$D:$D,"Canceló tarde"),0))</f>
        <v/>
      </c>
      <c r="E165" s="8">
        <f>IF($A165="","",C165-D165)</f>
        <v/>
      </c>
      <c r="F165" s="9">
        <f>IF($A165="","",SUMPRODUCT(MAX((Ventas!$B$2:$B$1001=$A165)*Ventas!$F$2:$F$1001)))</f>
        <v/>
      </c>
      <c r="G165" s="7">
        <f>IF($A165="","",IF(C165=0,"Sin paquete",IF(E165&lt;0,"Debe clases",IF(E165=0,"Sin clases",IF(AND(F165&gt;0,F165&lt;TODAY()),"Vencido",IF(E165&lt;=Paquetes!$G$4,"Por terminar","Activa"))))))</f>
        <v/>
      </c>
      <c r="H165" s="10">
        <f>IF($A165="","",SUMIFS(Ventas!$H:$H,Ventas!$B:$B,$A165,Ventas!$J:$J,"No"))</f>
        <v/>
      </c>
      <c r="I165" s="9">
        <f>IF($A165="","",IFERROR(SUMPRODUCT(MAX((Asistencia!$C$2:$C$5001=$A165)*(Asistencia!$D$2:$D$5001="Asistió")*Asistencia!$A$2:$A$5001)),"Revisa fechas"))</f>
        <v/>
      </c>
      <c r="J165" s="8">
        <f>IF(OR($A165="",NOT(ISNUMBER(I165))),"",IF(I165=0,"",TODAY()-I165))</f>
        <v/>
      </c>
    </row>
    <row r="166">
      <c r="A166" s="7">
        <f>IF(Alumnas!A166="","",Alumnas!A166)</f>
        <v/>
      </c>
      <c r="B166" s="7">
        <f>IF($A166="","",Alumnas!B166&amp;"")</f>
        <v/>
      </c>
      <c r="C166" s="8">
        <f>IF($A166="","",SUMIFS(Ventas!$D:$D,Ventas!$B:$B,$A166)+SUMIFS(Ventas!$E:$E,Ventas!$B:$B,$A166))</f>
        <v/>
      </c>
      <c r="D166" s="8">
        <f>IF($A166="","",COUNTIFS(Asistencia!$C:$C,$A166,Asistencia!$D:$D,"Asistió")+IF(Paquetes!$G$2="Sí",COUNTIFS(Asistencia!$C:$C,$A166,Asistencia!$D:$D,"Faltó"),0)+IF(Paquetes!$G$3="Sí",COUNTIFS(Asistencia!$C:$C,$A166,Asistencia!$D:$D,"Canceló tarde"),0))</f>
        <v/>
      </c>
      <c r="E166" s="8">
        <f>IF($A166="","",C166-D166)</f>
        <v/>
      </c>
      <c r="F166" s="9">
        <f>IF($A166="","",SUMPRODUCT(MAX((Ventas!$B$2:$B$1001=$A166)*Ventas!$F$2:$F$1001)))</f>
        <v/>
      </c>
      <c r="G166" s="7">
        <f>IF($A166="","",IF(C166=0,"Sin paquete",IF(E166&lt;0,"Debe clases",IF(E166=0,"Sin clases",IF(AND(F166&gt;0,F166&lt;TODAY()),"Vencido",IF(E166&lt;=Paquetes!$G$4,"Por terminar","Activa"))))))</f>
        <v/>
      </c>
      <c r="H166" s="10">
        <f>IF($A166="","",SUMIFS(Ventas!$H:$H,Ventas!$B:$B,$A166,Ventas!$J:$J,"No"))</f>
        <v/>
      </c>
      <c r="I166" s="9">
        <f>IF($A166="","",IFERROR(SUMPRODUCT(MAX((Asistencia!$C$2:$C$5001=$A166)*(Asistencia!$D$2:$D$5001="Asistió")*Asistencia!$A$2:$A$5001)),"Revisa fechas"))</f>
        <v/>
      </c>
      <c r="J166" s="8">
        <f>IF(OR($A166="",NOT(ISNUMBER(I166))),"",IF(I166=0,"",TODAY()-I166))</f>
        <v/>
      </c>
    </row>
    <row r="167">
      <c r="A167" s="7">
        <f>IF(Alumnas!A167="","",Alumnas!A167)</f>
        <v/>
      </c>
      <c r="B167" s="7">
        <f>IF($A167="","",Alumnas!B167&amp;"")</f>
        <v/>
      </c>
      <c r="C167" s="8">
        <f>IF($A167="","",SUMIFS(Ventas!$D:$D,Ventas!$B:$B,$A167)+SUMIFS(Ventas!$E:$E,Ventas!$B:$B,$A167))</f>
        <v/>
      </c>
      <c r="D167" s="8">
        <f>IF($A167="","",COUNTIFS(Asistencia!$C:$C,$A167,Asistencia!$D:$D,"Asistió")+IF(Paquetes!$G$2="Sí",COUNTIFS(Asistencia!$C:$C,$A167,Asistencia!$D:$D,"Faltó"),0)+IF(Paquetes!$G$3="Sí",COUNTIFS(Asistencia!$C:$C,$A167,Asistencia!$D:$D,"Canceló tarde"),0))</f>
        <v/>
      </c>
      <c r="E167" s="8">
        <f>IF($A167="","",C167-D167)</f>
        <v/>
      </c>
      <c r="F167" s="9">
        <f>IF($A167="","",SUMPRODUCT(MAX((Ventas!$B$2:$B$1001=$A167)*Ventas!$F$2:$F$1001)))</f>
        <v/>
      </c>
      <c r="G167" s="7">
        <f>IF($A167="","",IF(C167=0,"Sin paquete",IF(E167&lt;0,"Debe clases",IF(E167=0,"Sin clases",IF(AND(F167&gt;0,F167&lt;TODAY()),"Vencido",IF(E167&lt;=Paquetes!$G$4,"Por terminar","Activa"))))))</f>
        <v/>
      </c>
      <c r="H167" s="10">
        <f>IF($A167="","",SUMIFS(Ventas!$H:$H,Ventas!$B:$B,$A167,Ventas!$J:$J,"No"))</f>
        <v/>
      </c>
      <c r="I167" s="9">
        <f>IF($A167="","",IFERROR(SUMPRODUCT(MAX((Asistencia!$C$2:$C$5001=$A167)*(Asistencia!$D$2:$D$5001="Asistió")*Asistencia!$A$2:$A$5001)),"Revisa fechas"))</f>
        <v/>
      </c>
      <c r="J167" s="8">
        <f>IF(OR($A167="",NOT(ISNUMBER(I167))),"",IF(I167=0,"",TODAY()-I167))</f>
        <v/>
      </c>
    </row>
    <row r="168">
      <c r="A168" s="7">
        <f>IF(Alumnas!A168="","",Alumnas!A168)</f>
        <v/>
      </c>
      <c r="B168" s="7">
        <f>IF($A168="","",Alumnas!B168&amp;"")</f>
        <v/>
      </c>
      <c r="C168" s="8">
        <f>IF($A168="","",SUMIFS(Ventas!$D:$D,Ventas!$B:$B,$A168)+SUMIFS(Ventas!$E:$E,Ventas!$B:$B,$A168))</f>
        <v/>
      </c>
      <c r="D168" s="8">
        <f>IF($A168="","",COUNTIFS(Asistencia!$C:$C,$A168,Asistencia!$D:$D,"Asistió")+IF(Paquetes!$G$2="Sí",COUNTIFS(Asistencia!$C:$C,$A168,Asistencia!$D:$D,"Faltó"),0)+IF(Paquetes!$G$3="Sí",COUNTIFS(Asistencia!$C:$C,$A168,Asistencia!$D:$D,"Canceló tarde"),0))</f>
        <v/>
      </c>
      <c r="E168" s="8">
        <f>IF($A168="","",C168-D168)</f>
        <v/>
      </c>
      <c r="F168" s="9">
        <f>IF($A168="","",SUMPRODUCT(MAX((Ventas!$B$2:$B$1001=$A168)*Ventas!$F$2:$F$1001)))</f>
        <v/>
      </c>
      <c r="G168" s="7">
        <f>IF($A168="","",IF(C168=0,"Sin paquete",IF(E168&lt;0,"Debe clases",IF(E168=0,"Sin clases",IF(AND(F168&gt;0,F168&lt;TODAY()),"Vencido",IF(E168&lt;=Paquetes!$G$4,"Por terminar","Activa"))))))</f>
        <v/>
      </c>
      <c r="H168" s="10">
        <f>IF($A168="","",SUMIFS(Ventas!$H:$H,Ventas!$B:$B,$A168,Ventas!$J:$J,"No"))</f>
        <v/>
      </c>
      <c r="I168" s="9">
        <f>IF($A168="","",IFERROR(SUMPRODUCT(MAX((Asistencia!$C$2:$C$5001=$A168)*(Asistencia!$D$2:$D$5001="Asistió")*Asistencia!$A$2:$A$5001)),"Revisa fechas"))</f>
        <v/>
      </c>
      <c r="J168" s="8">
        <f>IF(OR($A168="",NOT(ISNUMBER(I168))),"",IF(I168=0,"",TODAY()-I168))</f>
        <v/>
      </c>
    </row>
    <row r="169">
      <c r="A169" s="7">
        <f>IF(Alumnas!A169="","",Alumnas!A169)</f>
        <v/>
      </c>
      <c r="B169" s="7">
        <f>IF($A169="","",Alumnas!B169&amp;"")</f>
        <v/>
      </c>
      <c r="C169" s="8">
        <f>IF($A169="","",SUMIFS(Ventas!$D:$D,Ventas!$B:$B,$A169)+SUMIFS(Ventas!$E:$E,Ventas!$B:$B,$A169))</f>
        <v/>
      </c>
      <c r="D169" s="8">
        <f>IF($A169="","",COUNTIFS(Asistencia!$C:$C,$A169,Asistencia!$D:$D,"Asistió")+IF(Paquetes!$G$2="Sí",COUNTIFS(Asistencia!$C:$C,$A169,Asistencia!$D:$D,"Faltó"),0)+IF(Paquetes!$G$3="Sí",COUNTIFS(Asistencia!$C:$C,$A169,Asistencia!$D:$D,"Canceló tarde"),0))</f>
        <v/>
      </c>
      <c r="E169" s="8">
        <f>IF($A169="","",C169-D169)</f>
        <v/>
      </c>
      <c r="F169" s="9">
        <f>IF($A169="","",SUMPRODUCT(MAX((Ventas!$B$2:$B$1001=$A169)*Ventas!$F$2:$F$1001)))</f>
        <v/>
      </c>
      <c r="G169" s="7">
        <f>IF($A169="","",IF(C169=0,"Sin paquete",IF(E169&lt;0,"Debe clases",IF(E169=0,"Sin clases",IF(AND(F169&gt;0,F169&lt;TODAY()),"Vencido",IF(E169&lt;=Paquetes!$G$4,"Por terminar","Activa"))))))</f>
        <v/>
      </c>
      <c r="H169" s="10">
        <f>IF($A169="","",SUMIFS(Ventas!$H:$H,Ventas!$B:$B,$A169,Ventas!$J:$J,"No"))</f>
        <v/>
      </c>
      <c r="I169" s="9">
        <f>IF($A169="","",IFERROR(SUMPRODUCT(MAX((Asistencia!$C$2:$C$5001=$A169)*(Asistencia!$D$2:$D$5001="Asistió")*Asistencia!$A$2:$A$5001)),"Revisa fechas"))</f>
        <v/>
      </c>
      <c r="J169" s="8">
        <f>IF(OR($A169="",NOT(ISNUMBER(I169))),"",IF(I169=0,"",TODAY()-I169))</f>
        <v/>
      </c>
    </row>
    <row r="170">
      <c r="A170" s="7">
        <f>IF(Alumnas!A170="","",Alumnas!A170)</f>
        <v/>
      </c>
      <c r="B170" s="7">
        <f>IF($A170="","",Alumnas!B170&amp;"")</f>
        <v/>
      </c>
      <c r="C170" s="8">
        <f>IF($A170="","",SUMIFS(Ventas!$D:$D,Ventas!$B:$B,$A170)+SUMIFS(Ventas!$E:$E,Ventas!$B:$B,$A170))</f>
        <v/>
      </c>
      <c r="D170" s="8">
        <f>IF($A170="","",COUNTIFS(Asistencia!$C:$C,$A170,Asistencia!$D:$D,"Asistió")+IF(Paquetes!$G$2="Sí",COUNTIFS(Asistencia!$C:$C,$A170,Asistencia!$D:$D,"Faltó"),0)+IF(Paquetes!$G$3="Sí",COUNTIFS(Asistencia!$C:$C,$A170,Asistencia!$D:$D,"Canceló tarde"),0))</f>
        <v/>
      </c>
      <c r="E170" s="8">
        <f>IF($A170="","",C170-D170)</f>
        <v/>
      </c>
      <c r="F170" s="9">
        <f>IF($A170="","",SUMPRODUCT(MAX((Ventas!$B$2:$B$1001=$A170)*Ventas!$F$2:$F$1001)))</f>
        <v/>
      </c>
      <c r="G170" s="7">
        <f>IF($A170="","",IF(C170=0,"Sin paquete",IF(E170&lt;0,"Debe clases",IF(E170=0,"Sin clases",IF(AND(F170&gt;0,F170&lt;TODAY()),"Vencido",IF(E170&lt;=Paquetes!$G$4,"Por terminar","Activa"))))))</f>
        <v/>
      </c>
      <c r="H170" s="10">
        <f>IF($A170="","",SUMIFS(Ventas!$H:$H,Ventas!$B:$B,$A170,Ventas!$J:$J,"No"))</f>
        <v/>
      </c>
      <c r="I170" s="9">
        <f>IF($A170="","",IFERROR(SUMPRODUCT(MAX((Asistencia!$C$2:$C$5001=$A170)*(Asistencia!$D$2:$D$5001="Asistió")*Asistencia!$A$2:$A$5001)),"Revisa fechas"))</f>
        <v/>
      </c>
      <c r="J170" s="8">
        <f>IF(OR($A170="",NOT(ISNUMBER(I170))),"",IF(I170=0,"",TODAY()-I170))</f>
        <v/>
      </c>
    </row>
    <row r="171">
      <c r="A171" s="7">
        <f>IF(Alumnas!A171="","",Alumnas!A171)</f>
        <v/>
      </c>
      <c r="B171" s="7">
        <f>IF($A171="","",Alumnas!B171&amp;"")</f>
        <v/>
      </c>
      <c r="C171" s="8">
        <f>IF($A171="","",SUMIFS(Ventas!$D:$D,Ventas!$B:$B,$A171)+SUMIFS(Ventas!$E:$E,Ventas!$B:$B,$A171))</f>
        <v/>
      </c>
      <c r="D171" s="8">
        <f>IF($A171="","",COUNTIFS(Asistencia!$C:$C,$A171,Asistencia!$D:$D,"Asistió")+IF(Paquetes!$G$2="Sí",COUNTIFS(Asistencia!$C:$C,$A171,Asistencia!$D:$D,"Faltó"),0)+IF(Paquetes!$G$3="Sí",COUNTIFS(Asistencia!$C:$C,$A171,Asistencia!$D:$D,"Canceló tarde"),0))</f>
        <v/>
      </c>
      <c r="E171" s="8">
        <f>IF($A171="","",C171-D171)</f>
        <v/>
      </c>
      <c r="F171" s="9">
        <f>IF($A171="","",SUMPRODUCT(MAX((Ventas!$B$2:$B$1001=$A171)*Ventas!$F$2:$F$1001)))</f>
        <v/>
      </c>
      <c r="G171" s="7">
        <f>IF($A171="","",IF(C171=0,"Sin paquete",IF(E171&lt;0,"Debe clases",IF(E171=0,"Sin clases",IF(AND(F171&gt;0,F171&lt;TODAY()),"Vencido",IF(E171&lt;=Paquetes!$G$4,"Por terminar","Activa"))))))</f>
        <v/>
      </c>
      <c r="H171" s="10">
        <f>IF($A171="","",SUMIFS(Ventas!$H:$H,Ventas!$B:$B,$A171,Ventas!$J:$J,"No"))</f>
        <v/>
      </c>
      <c r="I171" s="9">
        <f>IF($A171="","",IFERROR(SUMPRODUCT(MAX((Asistencia!$C$2:$C$5001=$A171)*(Asistencia!$D$2:$D$5001="Asistió")*Asistencia!$A$2:$A$5001)),"Revisa fechas"))</f>
        <v/>
      </c>
      <c r="J171" s="8">
        <f>IF(OR($A171="",NOT(ISNUMBER(I171))),"",IF(I171=0,"",TODAY()-I171))</f>
        <v/>
      </c>
    </row>
    <row r="172">
      <c r="A172" s="7">
        <f>IF(Alumnas!A172="","",Alumnas!A172)</f>
        <v/>
      </c>
      <c r="B172" s="7">
        <f>IF($A172="","",Alumnas!B172&amp;"")</f>
        <v/>
      </c>
      <c r="C172" s="8">
        <f>IF($A172="","",SUMIFS(Ventas!$D:$D,Ventas!$B:$B,$A172)+SUMIFS(Ventas!$E:$E,Ventas!$B:$B,$A172))</f>
        <v/>
      </c>
      <c r="D172" s="8">
        <f>IF($A172="","",COUNTIFS(Asistencia!$C:$C,$A172,Asistencia!$D:$D,"Asistió")+IF(Paquetes!$G$2="Sí",COUNTIFS(Asistencia!$C:$C,$A172,Asistencia!$D:$D,"Faltó"),0)+IF(Paquetes!$G$3="Sí",COUNTIFS(Asistencia!$C:$C,$A172,Asistencia!$D:$D,"Canceló tarde"),0))</f>
        <v/>
      </c>
      <c r="E172" s="8">
        <f>IF($A172="","",C172-D172)</f>
        <v/>
      </c>
      <c r="F172" s="9">
        <f>IF($A172="","",SUMPRODUCT(MAX((Ventas!$B$2:$B$1001=$A172)*Ventas!$F$2:$F$1001)))</f>
        <v/>
      </c>
      <c r="G172" s="7">
        <f>IF($A172="","",IF(C172=0,"Sin paquete",IF(E172&lt;0,"Debe clases",IF(E172=0,"Sin clases",IF(AND(F172&gt;0,F172&lt;TODAY()),"Vencido",IF(E172&lt;=Paquetes!$G$4,"Por terminar","Activa"))))))</f>
        <v/>
      </c>
      <c r="H172" s="10">
        <f>IF($A172="","",SUMIFS(Ventas!$H:$H,Ventas!$B:$B,$A172,Ventas!$J:$J,"No"))</f>
        <v/>
      </c>
      <c r="I172" s="9">
        <f>IF($A172="","",IFERROR(SUMPRODUCT(MAX((Asistencia!$C$2:$C$5001=$A172)*(Asistencia!$D$2:$D$5001="Asistió")*Asistencia!$A$2:$A$5001)),"Revisa fechas"))</f>
        <v/>
      </c>
      <c r="J172" s="8">
        <f>IF(OR($A172="",NOT(ISNUMBER(I172))),"",IF(I172=0,"",TODAY()-I172))</f>
        <v/>
      </c>
    </row>
    <row r="173">
      <c r="A173" s="7">
        <f>IF(Alumnas!A173="","",Alumnas!A173)</f>
        <v/>
      </c>
      <c r="B173" s="7">
        <f>IF($A173="","",Alumnas!B173&amp;"")</f>
        <v/>
      </c>
      <c r="C173" s="8">
        <f>IF($A173="","",SUMIFS(Ventas!$D:$D,Ventas!$B:$B,$A173)+SUMIFS(Ventas!$E:$E,Ventas!$B:$B,$A173))</f>
        <v/>
      </c>
      <c r="D173" s="8">
        <f>IF($A173="","",COUNTIFS(Asistencia!$C:$C,$A173,Asistencia!$D:$D,"Asistió")+IF(Paquetes!$G$2="Sí",COUNTIFS(Asistencia!$C:$C,$A173,Asistencia!$D:$D,"Faltó"),0)+IF(Paquetes!$G$3="Sí",COUNTIFS(Asistencia!$C:$C,$A173,Asistencia!$D:$D,"Canceló tarde"),0))</f>
        <v/>
      </c>
      <c r="E173" s="8">
        <f>IF($A173="","",C173-D173)</f>
        <v/>
      </c>
      <c r="F173" s="9">
        <f>IF($A173="","",SUMPRODUCT(MAX((Ventas!$B$2:$B$1001=$A173)*Ventas!$F$2:$F$1001)))</f>
        <v/>
      </c>
      <c r="G173" s="7">
        <f>IF($A173="","",IF(C173=0,"Sin paquete",IF(E173&lt;0,"Debe clases",IF(E173=0,"Sin clases",IF(AND(F173&gt;0,F173&lt;TODAY()),"Vencido",IF(E173&lt;=Paquetes!$G$4,"Por terminar","Activa"))))))</f>
        <v/>
      </c>
      <c r="H173" s="10">
        <f>IF($A173="","",SUMIFS(Ventas!$H:$H,Ventas!$B:$B,$A173,Ventas!$J:$J,"No"))</f>
        <v/>
      </c>
      <c r="I173" s="9">
        <f>IF($A173="","",IFERROR(SUMPRODUCT(MAX((Asistencia!$C$2:$C$5001=$A173)*(Asistencia!$D$2:$D$5001="Asistió")*Asistencia!$A$2:$A$5001)),"Revisa fechas"))</f>
        <v/>
      </c>
      <c r="J173" s="8">
        <f>IF(OR($A173="",NOT(ISNUMBER(I173))),"",IF(I173=0,"",TODAY()-I173))</f>
        <v/>
      </c>
    </row>
    <row r="174">
      <c r="A174" s="7">
        <f>IF(Alumnas!A174="","",Alumnas!A174)</f>
        <v/>
      </c>
      <c r="B174" s="7">
        <f>IF($A174="","",Alumnas!B174&amp;"")</f>
        <v/>
      </c>
      <c r="C174" s="8">
        <f>IF($A174="","",SUMIFS(Ventas!$D:$D,Ventas!$B:$B,$A174)+SUMIFS(Ventas!$E:$E,Ventas!$B:$B,$A174))</f>
        <v/>
      </c>
      <c r="D174" s="8">
        <f>IF($A174="","",COUNTIFS(Asistencia!$C:$C,$A174,Asistencia!$D:$D,"Asistió")+IF(Paquetes!$G$2="Sí",COUNTIFS(Asistencia!$C:$C,$A174,Asistencia!$D:$D,"Faltó"),0)+IF(Paquetes!$G$3="Sí",COUNTIFS(Asistencia!$C:$C,$A174,Asistencia!$D:$D,"Canceló tarde"),0))</f>
        <v/>
      </c>
      <c r="E174" s="8">
        <f>IF($A174="","",C174-D174)</f>
        <v/>
      </c>
      <c r="F174" s="9">
        <f>IF($A174="","",SUMPRODUCT(MAX((Ventas!$B$2:$B$1001=$A174)*Ventas!$F$2:$F$1001)))</f>
        <v/>
      </c>
      <c r="G174" s="7">
        <f>IF($A174="","",IF(C174=0,"Sin paquete",IF(E174&lt;0,"Debe clases",IF(E174=0,"Sin clases",IF(AND(F174&gt;0,F174&lt;TODAY()),"Vencido",IF(E174&lt;=Paquetes!$G$4,"Por terminar","Activa"))))))</f>
        <v/>
      </c>
      <c r="H174" s="10">
        <f>IF($A174="","",SUMIFS(Ventas!$H:$H,Ventas!$B:$B,$A174,Ventas!$J:$J,"No"))</f>
        <v/>
      </c>
      <c r="I174" s="9">
        <f>IF($A174="","",IFERROR(SUMPRODUCT(MAX((Asistencia!$C$2:$C$5001=$A174)*(Asistencia!$D$2:$D$5001="Asistió")*Asistencia!$A$2:$A$5001)),"Revisa fechas"))</f>
        <v/>
      </c>
      <c r="J174" s="8">
        <f>IF(OR($A174="",NOT(ISNUMBER(I174))),"",IF(I174=0,"",TODAY()-I174))</f>
        <v/>
      </c>
    </row>
    <row r="175">
      <c r="A175" s="7">
        <f>IF(Alumnas!A175="","",Alumnas!A175)</f>
        <v/>
      </c>
      <c r="B175" s="7">
        <f>IF($A175="","",Alumnas!B175&amp;"")</f>
        <v/>
      </c>
      <c r="C175" s="8">
        <f>IF($A175="","",SUMIFS(Ventas!$D:$D,Ventas!$B:$B,$A175)+SUMIFS(Ventas!$E:$E,Ventas!$B:$B,$A175))</f>
        <v/>
      </c>
      <c r="D175" s="8">
        <f>IF($A175="","",COUNTIFS(Asistencia!$C:$C,$A175,Asistencia!$D:$D,"Asistió")+IF(Paquetes!$G$2="Sí",COUNTIFS(Asistencia!$C:$C,$A175,Asistencia!$D:$D,"Faltó"),0)+IF(Paquetes!$G$3="Sí",COUNTIFS(Asistencia!$C:$C,$A175,Asistencia!$D:$D,"Canceló tarde"),0))</f>
        <v/>
      </c>
      <c r="E175" s="8">
        <f>IF($A175="","",C175-D175)</f>
        <v/>
      </c>
      <c r="F175" s="9">
        <f>IF($A175="","",SUMPRODUCT(MAX((Ventas!$B$2:$B$1001=$A175)*Ventas!$F$2:$F$1001)))</f>
        <v/>
      </c>
      <c r="G175" s="7">
        <f>IF($A175="","",IF(C175=0,"Sin paquete",IF(E175&lt;0,"Debe clases",IF(E175=0,"Sin clases",IF(AND(F175&gt;0,F175&lt;TODAY()),"Vencido",IF(E175&lt;=Paquetes!$G$4,"Por terminar","Activa"))))))</f>
        <v/>
      </c>
      <c r="H175" s="10">
        <f>IF($A175="","",SUMIFS(Ventas!$H:$H,Ventas!$B:$B,$A175,Ventas!$J:$J,"No"))</f>
        <v/>
      </c>
      <c r="I175" s="9">
        <f>IF($A175="","",IFERROR(SUMPRODUCT(MAX((Asistencia!$C$2:$C$5001=$A175)*(Asistencia!$D$2:$D$5001="Asistió")*Asistencia!$A$2:$A$5001)),"Revisa fechas"))</f>
        <v/>
      </c>
      <c r="J175" s="8">
        <f>IF(OR($A175="",NOT(ISNUMBER(I175))),"",IF(I175=0,"",TODAY()-I175))</f>
        <v/>
      </c>
    </row>
    <row r="176">
      <c r="A176" s="7">
        <f>IF(Alumnas!A176="","",Alumnas!A176)</f>
        <v/>
      </c>
      <c r="B176" s="7">
        <f>IF($A176="","",Alumnas!B176&amp;"")</f>
        <v/>
      </c>
      <c r="C176" s="8">
        <f>IF($A176="","",SUMIFS(Ventas!$D:$D,Ventas!$B:$B,$A176)+SUMIFS(Ventas!$E:$E,Ventas!$B:$B,$A176))</f>
        <v/>
      </c>
      <c r="D176" s="8">
        <f>IF($A176="","",COUNTIFS(Asistencia!$C:$C,$A176,Asistencia!$D:$D,"Asistió")+IF(Paquetes!$G$2="Sí",COUNTIFS(Asistencia!$C:$C,$A176,Asistencia!$D:$D,"Faltó"),0)+IF(Paquetes!$G$3="Sí",COUNTIFS(Asistencia!$C:$C,$A176,Asistencia!$D:$D,"Canceló tarde"),0))</f>
        <v/>
      </c>
      <c r="E176" s="8">
        <f>IF($A176="","",C176-D176)</f>
        <v/>
      </c>
      <c r="F176" s="9">
        <f>IF($A176="","",SUMPRODUCT(MAX((Ventas!$B$2:$B$1001=$A176)*Ventas!$F$2:$F$1001)))</f>
        <v/>
      </c>
      <c r="G176" s="7">
        <f>IF($A176="","",IF(C176=0,"Sin paquete",IF(E176&lt;0,"Debe clases",IF(E176=0,"Sin clases",IF(AND(F176&gt;0,F176&lt;TODAY()),"Vencido",IF(E176&lt;=Paquetes!$G$4,"Por terminar","Activa"))))))</f>
        <v/>
      </c>
      <c r="H176" s="10">
        <f>IF($A176="","",SUMIFS(Ventas!$H:$H,Ventas!$B:$B,$A176,Ventas!$J:$J,"No"))</f>
        <v/>
      </c>
      <c r="I176" s="9">
        <f>IF($A176="","",IFERROR(SUMPRODUCT(MAX((Asistencia!$C$2:$C$5001=$A176)*(Asistencia!$D$2:$D$5001="Asistió")*Asistencia!$A$2:$A$5001)),"Revisa fechas"))</f>
        <v/>
      </c>
      <c r="J176" s="8">
        <f>IF(OR($A176="",NOT(ISNUMBER(I176))),"",IF(I176=0,"",TODAY()-I176))</f>
        <v/>
      </c>
    </row>
    <row r="177">
      <c r="A177" s="7">
        <f>IF(Alumnas!A177="","",Alumnas!A177)</f>
        <v/>
      </c>
      <c r="B177" s="7">
        <f>IF($A177="","",Alumnas!B177&amp;"")</f>
        <v/>
      </c>
      <c r="C177" s="8">
        <f>IF($A177="","",SUMIFS(Ventas!$D:$D,Ventas!$B:$B,$A177)+SUMIFS(Ventas!$E:$E,Ventas!$B:$B,$A177))</f>
        <v/>
      </c>
      <c r="D177" s="8">
        <f>IF($A177="","",COUNTIFS(Asistencia!$C:$C,$A177,Asistencia!$D:$D,"Asistió")+IF(Paquetes!$G$2="Sí",COUNTIFS(Asistencia!$C:$C,$A177,Asistencia!$D:$D,"Faltó"),0)+IF(Paquetes!$G$3="Sí",COUNTIFS(Asistencia!$C:$C,$A177,Asistencia!$D:$D,"Canceló tarde"),0))</f>
        <v/>
      </c>
      <c r="E177" s="8">
        <f>IF($A177="","",C177-D177)</f>
        <v/>
      </c>
      <c r="F177" s="9">
        <f>IF($A177="","",SUMPRODUCT(MAX((Ventas!$B$2:$B$1001=$A177)*Ventas!$F$2:$F$1001)))</f>
        <v/>
      </c>
      <c r="G177" s="7">
        <f>IF($A177="","",IF(C177=0,"Sin paquete",IF(E177&lt;0,"Debe clases",IF(E177=0,"Sin clases",IF(AND(F177&gt;0,F177&lt;TODAY()),"Vencido",IF(E177&lt;=Paquetes!$G$4,"Por terminar","Activa"))))))</f>
        <v/>
      </c>
      <c r="H177" s="10">
        <f>IF($A177="","",SUMIFS(Ventas!$H:$H,Ventas!$B:$B,$A177,Ventas!$J:$J,"No"))</f>
        <v/>
      </c>
      <c r="I177" s="9">
        <f>IF($A177="","",IFERROR(SUMPRODUCT(MAX((Asistencia!$C$2:$C$5001=$A177)*(Asistencia!$D$2:$D$5001="Asistió")*Asistencia!$A$2:$A$5001)),"Revisa fechas"))</f>
        <v/>
      </c>
      <c r="J177" s="8">
        <f>IF(OR($A177="",NOT(ISNUMBER(I177))),"",IF(I177=0,"",TODAY()-I177))</f>
        <v/>
      </c>
    </row>
    <row r="178">
      <c r="A178" s="7">
        <f>IF(Alumnas!A178="","",Alumnas!A178)</f>
        <v/>
      </c>
      <c r="B178" s="7">
        <f>IF($A178="","",Alumnas!B178&amp;"")</f>
        <v/>
      </c>
      <c r="C178" s="8">
        <f>IF($A178="","",SUMIFS(Ventas!$D:$D,Ventas!$B:$B,$A178)+SUMIFS(Ventas!$E:$E,Ventas!$B:$B,$A178))</f>
        <v/>
      </c>
      <c r="D178" s="8">
        <f>IF($A178="","",COUNTIFS(Asistencia!$C:$C,$A178,Asistencia!$D:$D,"Asistió")+IF(Paquetes!$G$2="Sí",COUNTIFS(Asistencia!$C:$C,$A178,Asistencia!$D:$D,"Faltó"),0)+IF(Paquetes!$G$3="Sí",COUNTIFS(Asistencia!$C:$C,$A178,Asistencia!$D:$D,"Canceló tarde"),0))</f>
        <v/>
      </c>
      <c r="E178" s="8">
        <f>IF($A178="","",C178-D178)</f>
        <v/>
      </c>
      <c r="F178" s="9">
        <f>IF($A178="","",SUMPRODUCT(MAX((Ventas!$B$2:$B$1001=$A178)*Ventas!$F$2:$F$1001)))</f>
        <v/>
      </c>
      <c r="G178" s="7">
        <f>IF($A178="","",IF(C178=0,"Sin paquete",IF(E178&lt;0,"Debe clases",IF(E178=0,"Sin clases",IF(AND(F178&gt;0,F178&lt;TODAY()),"Vencido",IF(E178&lt;=Paquetes!$G$4,"Por terminar","Activa"))))))</f>
        <v/>
      </c>
      <c r="H178" s="10">
        <f>IF($A178="","",SUMIFS(Ventas!$H:$H,Ventas!$B:$B,$A178,Ventas!$J:$J,"No"))</f>
        <v/>
      </c>
      <c r="I178" s="9">
        <f>IF($A178="","",IFERROR(SUMPRODUCT(MAX((Asistencia!$C$2:$C$5001=$A178)*(Asistencia!$D$2:$D$5001="Asistió")*Asistencia!$A$2:$A$5001)),"Revisa fechas"))</f>
        <v/>
      </c>
      <c r="J178" s="8">
        <f>IF(OR($A178="",NOT(ISNUMBER(I178))),"",IF(I178=0,"",TODAY()-I178))</f>
        <v/>
      </c>
    </row>
    <row r="179">
      <c r="A179" s="7">
        <f>IF(Alumnas!A179="","",Alumnas!A179)</f>
        <v/>
      </c>
      <c r="B179" s="7">
        <f>IF($A179="","",Alumnas!B179&amp;"")</f>
        <v/>
      </c>
      <c r="C179" s="8">
        <f>IF($A179="","",SUMIFS(Ventas!$D:$D,Ventas!$B:$B,$A179)+SUMIFS(Ventas!$E:$E,Ventas!$B:$B,$A179))</f>
        <v/>
      </c>
      <c r="D179" s="8">
        <f>IF($A179="","",COUNTIFS(Asistencia!$C:$C,$A179,Asistencia!$D:$D,"Asistió")+IF(Paquetes!$G$2="Sí",COUNTIFS(Asistencia!$C:$C,$A179,Asistencia!$D:$D,"Faltó"),0)+IF(Paquetes!$G$3="Sí",COUNTIFS(Asistencia!$C:$C,$A179,Asistencia!$D:$D,"Canceló tarde"),0))</f>
        <v/>
      </c>
      <c r="E179" s="8">
        <f>IF($A179="","",C179-D179)</f>
        <v/>
      </c>
      <c r="F179" s="9">
        <f>IF($A179="","",SUMPRODUCT(MAX((Ventas!$B$2:$B$1001=$A179)*Ventas!$F$2:$F$1001)))</f>
        <v/>
      </c>
      <c r="G179" s="7">
        <f>IF($A179="","",IF(C179=0,"Sin paquete",IF(E179&lt;0,"Debe clases",IF(E179=0,"Sin clases",IF(AND(F179&gt;0,F179&lt;TODAY()),"Vencido",IF(E179&lt;=Paquetes!$G$4,"Por terminar","Activa"))))))</f>
        <v/>
      </c>
      <c r="H179" s="10">
        <f>IF($A179="","",SUMIFS(Ventas!$H:$H,Ventas!$B:$B,$A179,Ventas!$J:$J,"No"))</f>
        <v/>
      </c>
      <c r="I179" s="9">
        <f>IF($A179="","",IFERROR(SUMPRODUCT(MAX((Asistencia!$C$2:$C$5001=$A179)*(Asistencia!$D$2:$D$5001="Asistió")*Asistencia!$A$2:$A$5001)),"Revisa fechas"))</f>
        <v/>
      </c>
      <c r="J179" s="8">
        <f>IF(OR($A179="",NOT(ISNUMBER(I179))),"",IF(I179=0,"",TODAY()-I179))</f>
        <v/>
      </c>
    </row>
    <row r="180">
      <c r="A180" s="7">
        <f>IF(Alumnas!A180="","",Alumnas!A180)</f>
        <v/>
      </c>
      <c r="B180" s="7">
        <f>IF($A180="","",Alumnas!B180&amp;"")</f>
        <v/>
      </c>
      <c r="C180" s="8">
        <f>IF($A180="","",SUMIFS(Ventas!$D:$D,Ventas!$B:$B,$A180)+SUMIFS(Ventas!$E:$E,Ventas!$B:$B,$A180))</f>
        <v/>
      </c>
      <c r="D180" s="8">
        <f>IF($A180="","",COUNTIFS(Asistencia!$C:$C,$A180,Asistencia!$D:$D,"Asistió")+IF(Paquetes!$G$2="Sí",COUNTIFS(Asistencia!$C:$C,$A180,Asistencia!$D:$D,"Faltó"),0)+IF(Paquetes!$G$3="Sí",COUNTIFS(Asistencia!$C:$C,$A180,Asistencia!$D:$D,"Canceló tarde"),0))</f>
        <v/>
      </c>
      <c r="E180" s="8">
        <f>IF($A180="","",C180-D180)</f>
        <v/>
      </c>
      <c r="F180" s="9">
        <f>IF($A180="","",SUMPRODUCT(MAX((Ventas!$B$2:$B$1001=$A180)*Ventas!$F$2:$F$1001)))</f>
        <v/>
      </c>
      <c r="G180" s="7">
        <f>IF($A180="","",IF(C180=0,"Sin paquete",IF(E180&lt;0,"Debe clases",IF(E180=0,"Sin clases",IF(AND(F180&gt;0,F180&lt;TODAY()),"Vencido",IF(E180&lt;=Paquetes!$G$4,"Por terminar","Activa"))))))</f>
        <v/>
      </c>
      <c r="H180" s="10">
        <f>IF($A180="","",SUMIFS(Ventas!$H:$H,Ventas!$B:$B,$A180,Ventas!$J:$J,"No"))</f>
        <v/>
      </c>
      <c r="I180" s="9">
        <f>IF($A180="","",IFERROR(SUMPRODUCT(MAX((Asistencia!$C$2:$C$5001=$A180)*(Asistencia!$D$2:$D$5001="Asistió")*Asistencia!$A$2:$A$5001)),"Revisa fechas"))</f>
        <v/>
      </c>
      <c r="J180" s="8">
        <f>IF(OR($A180="",NOT(ISNUMBER(I180))),"",IF(I180=0,"",TODAY()-I180))</f>
        <v/>
      </c>
    </row>
    <row r="181">
      <c r="A181" s="7">
        <f>IF(Alumnas!A181="","",Alumnas!A181)</f>
        <v/>
      </c>
      <c r="B181" s="7">
        <f>IF($A181="","",Alumnas!B181&amp;"")</f>
        <v/>
      </c>
      <c r="C181" s="8">
        <f>IF($A181="","",SUMIFS(Ventas!$D:$D,Ventas!$B:$B,$A181)+SUMIFS(Ventas!$E:$E,Ventas!$B:$B,$A181))</f>
        <v/>
      </c>
      <c r="D181" s="8">
        <f>IF($A181="","",COUNTIFS(Asistencia!$C:$C,$A181,Asistencia!$D:$D,"Asistió")+IF(Paquetes!$G$2="Sí",COUNTIFS(Asistencia!$C:$C,$A181,Asistencia!$D:$D,"Faltó"),0)+IF(Paquetes!$G$3="Sí",COUNTIFS(Asistencia!$C:$C,$A181,Asistencia!$D:$D,"Canceló tarde"),0))</f>
        <v/>
      </c>
      <c r="E181" s="8">
        <f>IF($A181="","",C181-D181)</f>
        <v/>
      </c>
      <c r="F181" s="9">
        <f>IF($A181="","",SUMPRODUCT(MAX((Ventas!$B$2:$B$1001=$A181)*Ventas!$F$2:$F$1001)))</f>
        <v/>
      </c>
      <c r="G181" s="7">
        <f>IF($A181="","",IF(C181=0,"Sin paquete",IF(E181&lt;0,"Debe clases",IF(E181=0,"Sin clases",IF(AND(F181&gt;0,F181&lt;TODAY()),"Vencido",IF(E181&lt;=Paquetes!$G$4,"Por terminar","Activa"))))))</f>
        <v/>
      </c>
      <c r="H181" s="10">
        <f>IF($A181="","",SUMIFS(Ventas!$H:$H,Ventas!$B:$B,$A181,Ventas!$J:$J,"No"))</f>
        <v/>
      </c>
      <c r="I181" s="9">
        <f>IF($A181="","",IFERROR(SUMPRODUCT(MAX((Asistencia!$C$2:$C$5001=$A181)*(Asistencia!$D$2:$D$5001="Asistió")*Asistencia!$A$2:$A$5001)),"Revisa fechas"))</f>
        <v/>
      </c>
      <c r="J181" s="8">
        <f>IF(OR($A181="",NOT(ISNUMBER(I181))),"",IF(I181=0,"",TODAY()-I181))</f>
        <v/>
      </c>
    </row>
    <row r="182">
      <c r="A182" s="7">
        <f>IF(Alumnas!A182="","",Alumnas!A182)</f>
        <v/>
      </c>
      <c r="B182" s="7">
        <f>IF($A182="","",Alumnas!B182&amp;"")</f>
        <v/>
      </c>
      <c r="C182" s="8">
        <f>IF($A182="","",SUMIFS(Ventas!$D:$D,Ventas!$B:$B,$A182)+SUMIFS(Ventas!$E:$E,Ventas!$B:$B,$A182))</f>
        <v/>
      </c>
      <c r="D182" s="8">
        <f>IF($A182="","",COUNTIFS(Asistencia!$C:$C,$A182,Asistencia!$D:$D,"Asistió")+IF(Paquetes!$G$2="Sí",COUNTIFS(Asistencia!$C:$C,$A182,Asistencia!$D:$D,"Faltó"),0)+IF(Paquetes!$G$3="Sí",COUNTIFS(Asistencia!$C:$C,$A182,Asistencia!$D:$D,"Canceló tarde"),0))</f>
        <v/>
      </c>
      <c r="E182" s="8">
        <f>IF($A182="","",C182-D182)</f>
        <v/>
      </c>
      <c r="F182" s="9">
        <f>IF($A182="","",SUMPRODUCT(MAX((Ventas!$B$2:$B$1001=$A182)*Ventas!$F$2:$F$1001)))</f>
        <v/>
      </c>
      <c r="G182" s="7">
        <f>IF($A182="","",IF(C182=0,"Sin paquete",IF(E182&lt;0,"Debe clases",IF(E182=0,"Sin clases",IF(AND(F182&gt;0,F182&lt;TODAY()),"Vencido",IF(E182&lt;=Paquetes!$G$4,"Por terminar","Activa"))))))</f>
        <v/>
      </c>
      <c r="H182" s="10">
        <f>IF($A182="","",SUMIFS(Ventas!$H:$H,Ventas!$B:$B,$A182,Ventas!$J:$J,"No"))</f>
        <v/>
      </c>
      <c r="I182" s="9">
        <f>IF($A182="","",IFERROR(SUMPRODUCT(MAX((Asistencia!$C$2:$C$5001=$A182)*(Asistencia!$D$2:$D$5001="Asistió")*Asistencia!$A$2:$A$5001)),"Revisa fechas"))</f>
        <v/>
      </c>
      <c r="J182" s="8">
        <f>IF(OR($A182="",NOT(ISNUMBER(I182))),"",IF(I182=0,"",TODAY()-I182))</f>
        <v/>
      </c>
    </row>
    <row r="183">
      <c r="A183" s="7">
        <f>IF(Alumnas!A183="","",Alumnas!A183)</f>
        <v/>
      </c>
      <c r="B183" s="7">
        <f>IF($A183="","",Alumnas!B183&amp;"")</f>
        <v/>
      </c>
      <c r="C183" s="8">
        <f>IF($A183="","",SUMIFS(Ventas!$D:$D,Ventas!$B:$B,$A183)+SUMIFS(Ventas!$E:$E,Ventas!$B:$B,$A183))</f>
        <v/>
      </c>
      <c r="D183" s="8">
        <f>IF($A183="","",COUNTIFS(Asistencia!$C:$C,$A183,Asistencia!$D:$D,"Asistió")+IF(Paquetes!$G$2="Sí",COUNTIFS(Asistencia!$C:$C,$A183,Asistencia!$D:$D,"Faltó"),0)+IF(Paquetes!$G$3="Sí",COUNTIFS(Asistencia!$C:$C,$A183,Asistencia!$D:$D,"Canceló tarde"),0))</f>
        <v/>
      </c>
      <c r="E183" s="8">
        <f>IF($A183="","",C183-D183)</f>
        <v/>
      </c>
      <c r="F183" s="9">
        <f>IF($A183="","",SUMPRODUCT(MAX((Ventas!$B$2:$B$1001=$A183)*Ventas!$F$2:$F$1001)))</f>
        <v/>
      </c>
      <c r="G183" s="7">
        <f>IF($A183="","",IF(C183=0,"Sin paquete",IF(E183&lt;0,"Debe clases",IF(E183=0,"Sin clases",IF(AND(F183&gt;0,F183&lt;TODAY()),"Vencido",IF(E183&lt;=Paquetes!$G$4,"Por terminar","Activa"))))))</f>
        <v/>
      </c>
      <c r="H183" s="10">
        <f>IF($A183="","",SUMIFS(Ventas!$H:$H,Ventas!$B:$B,$A183,Ventas!$J:$J,"No"))</f>
        <v/>
      </c>
      <c r="I183" s="9">
        <f>IF($A183="","",IFERROR(SUMPRODUCT(MAX((Asistencia!$C$2:$C$5001=$A183)*(Asistencia!$D$2:$D$5001="Asistió")*Asistencia!$A$2:$A$5001)),"Revisa fechas"))</f>
        <v/>
      </c>
      <c r="J183" s="8">
        <f>IF(OR($A183="",NOT(ISNUMBER(I183))),"",IF(I183=0,"",TODAY()-I183))</f>
        <v/>
      </c>
    </row>
    <row r="184">
      <c r="A184" s="7">
        <f>IF(Alumnas!A184="","",Alumnas!A184)</f>
        <v/>
      </c>
      <c r="B184" s="7">
        <f>IF($A184="","",Alumnas!B184&amp;"")</f>
        <v/>
      </c>
      <c r="C184" s="8">
        <f>IF($A184="","",SUMIFS(Ventas!$D:$D,Ventas!$B:$B,$A184)+SUMIFS(Ventas!$E:$E,Ventas!$B:$B,$A184))</f>
        <v/>
      </c>
      <c r="D184" s="8">
        <f>IF($A184="","",COUNTIFS(Asistencia!$C:$C,$A184,Asistencia!$D:$D,"Asistió")+IF(Paquetes!$G$2="Sí",COUNTIFS(Asistencia!$C:$C,$A184,Asistencia!$D:$D,"Faltó"),0)+IF(Paquetes!$G$3="Sí",COUNTIFS(Asistencia!$C:$C,$A184,Asistencia!$D:$D,"Canceló tarde"),0))</f>
        <v/>
      </c>
      <c r="E184" s="8">
        <f>IF($A184="","",C184-D184)</f>
        <v/>
      </c>
      <c r="F184" s="9">
        <f>IF($A184="","",SUMPRODUCT(MAX((Ventas!$B$2:$B$1001=$A184)*Ventas!$F$2:$F$1001)))</f>
        <v/>
      </c>
      <c r="G184" s="7">
        <f>IF($A184="","",IF(C184=0,"Sin paquete",IF(E184&lt;0,"Debe clases",IF(E184=0,"Sin clases",IF(AND(F184&gt;0,F184&lt;TODAY()),"Vencido",IF(E184&lt;=Paquetes!$G$4,"Por terminar","Activa"))))))</f>
        <v/>
      </c>
      <c r="H184" s="10">
        <f>IF($A184="","",SUMIFS(Ventas!$H:$H,Ventas!$B:$B,$A184,Ventas!$J:$J,"No"))</f>
        <v/>
      </c>
      <c r="I184" s="9">
        <f>IF($A184="","",IFERROR(SUMPRODUCT(MAX((Asistencia!$C$2:$C$5001=$A184)*(Asistencia!$D$2:$D$5001="Asistió")*Asistencia!$A$2:$A$5001)),"Revisa fechas"))</f>
        <v/>
      </c>
      <c r="J184" s="8">
        <f>IF(OR($A184="",NOT(ISNUMBER(I184))),"",IF(I184=0,"",TODAY()-I184))</f>
        <v/>
      </c>
    </row>
    <row r="185">
      <c r="A185" s="7">
        <f>IF(Alumnas!A185="","",Alumnas!A185)</f>
        <v/>
      </c>
      <c r="B185" s="7">
        <f>IF($A185="","",Alumnas!B185&amp;"")</f>
        <v/>
      </c>
      <c r="C185" s="8">
        <f>IF($A185="","",SUMIFS(Ventas!$D:$D,Ventas!$B:$B,$A185)+SUMIFS(Ventas!$E:$E,Ventas!$B:$B,$A185))</f>
        <v/>
      </c>
      <c r="D185" s="8">
        <f>IF($A185="","",COUNTIFS(Asistencia!$C:$C,$A185,Asistencia!$D:$D,"Asistió")+IF(Paquetes!$G$2="Sí",COUNTIFS(Asistencia!$C:$C,$A185,Asistencia!$D:$D,"Faltó"),0)+IF(Paquetes!$G$3="Sí",COUNTIFS(Asistencia!$C:$C,$A185,Asistencia!$D:$D,"Canceló tarde"),0))</f>
        <v/>
      </c>
      <c r="E185" s="8">
        <f>IF($A185="","",C185-D185)</f>
        <v/>
      </c>
      <c r="F185" s="9">
        <f>IF($A185="","",SUMPRODUCT(MAX((Ventas!$B$2:$B$1001=$A185)*Ventas!$F$2:$F$1001)))</f>
        <v/>
      </c>
      <c r="G185" s="7">
        <f>IF($A185="","",IF(C185=0,"Sin paquete",IF(E185&lt;0,"Debe clases",IF(E185=0,"Sin clases",IF(AND(F185&gt;0,F185&lt;TODAY()),"Vencido",IF(E185&lt;=Paquetes!$G$4,"Por terminar","Activa"))))))</f>
        <v/>
      </c>
      <c r="H185" s="10">
        <f>IF($A185="","",SUMIFS(Ventas!$H:$H,Ventas!$B:$B,$A185,Ventas!$J:$J,"No"))</f>
        <v/>
      </c>
      <c r="I185" s="9">
        <f>IF($A185="","",IFERROR(SUMPRODUCT(MAX((Asistencia!$C$2:$C$5001=$A185)*(Asistencia!$D$2:$D$5001="Asistió")*Asistencia!$A$2:$A$5001)),"Revisa fechas"))</f>
        <v/>
      </c>
      <c r="J185" s="8">
        <f>IF(OR($A185="",NOT(ISNUMBER(I185))),"",IF(I185=0,"",TODAY()-I185))</f>
        <v/>
      </c>
    </row>
    <row r="186">
      <c r="A186" s="7">
        <f>IF(Alumnas!A186="","",Alumnas!A186)</f>
        <v/>
      </c>
      <c r="B186" s="7">
        <f>IF($A186="","",Alumnas!B186&amp;"")</f>
        <v/>
      </c>
      <c r="C186" s="8">
        <f>IF($A186="","",SUMIFS(Ventas!$D:$D,Ventas!$B:$B,$A186)+SUMIFS(Ventas!$E:$E,Ventas!$B:$B,$A186))</f>
        <v/>
      </c>
      <c r="D186" s="8">
        <f>IF($A186="","",COUNTIFS(Asistencia!$C:$C,$A186,Asistencia!$D:$D,"Asistió")+IF(Paquetes!$G$2="Sí",COUNTIFS(Asistencia!$C:$C,$A186,Asistencia!$D:$D,"Faltó"),0)+IF(Paquetes!$G$3="Sí",COUNTIFS(Asistencia!$C:$C,$A186,Asistencia!$D:$D,"Canceló tarde"),0))</f>
        <v/>
      </c>
      <c r="E186" s="8">
        <f>IF($A186="","",C186-D186)</f>
        <v/>
      </c>
      <c r="F186" s="9">
        <f>IF($A186="","",SUMPRODUCT(MAX((Ventas!$B$2:$B$1001=$A186)*Ventas!$F$2:$F$1001)))</f>
        <v/>
      </c>
      <c r="G186" s="7">
        <f>IF($A186="","",IF(C186=0,"Sin paquete",IF(E186&lt;0,"Debe clases",IF(E186=0,"Sin clases",IF(AND(F186&gt;0,F186&lt;TODAY()),"Vencido",IF(E186&lt;=Paquetes!$G$4,"Por terminar","Activa"))))))</f>
        <v/>
      </c>
      <c r="H186" s="10">
        <f>IF($A186="","",SUMIFS(Ventas!$H:$H,Ventas!$B:$B,$A186,Ventas!$J:$J,"No"))</f>
        <v/>
      </c>
      <c r="I186" s="9">
        <f>IF($A186="","",IFERROR(SUMPRODUCT(MAX((Asistencia!$C$2:$C$5001=$A186)*(Asistencia!$D$2:$D$5001="Asistió")*Asistencia!$A$2:$A$5001)),"Revisa fechas"))</f>
        <v/>
      </c>
      <c r="J186" s="8">
        <f>IF(OR($A186="",NOT(ISNUMBER(I186))),"",IF(I186=0,"",TODAY()-I186))</f>
        <v/>
      </c>
    </row>
    <row r="187">
      <c r="A187" s="7">
        <f>IF(Alumnas!A187="","",Alumnas!A187)</f>
        <v/>
      </c>
      <c r="B187" s="7">
        <f>IF($A187="","",Alumnas!B187&amp;"")</f>
        <v/>
      </c>
      <c r="C187" s="8">
        <f>IF($A187="","",SUMIFS(Ventas!$D:$D,Ventas!$B:$B,$A187)+SUMIFS(Ventas!$E:$E,Ventas!$B:$B,$A187))</f>
        <v/>
      </c>
      <c r="D187" s="8">
        <f>IF($A187="","",COUNTIFS(Asistencia!$C:$C,$A187,Asistencia!$D:$D,"Asistió")+IF(Paquetes!$G$2="Sí",COUNTIFS(Asistencia!$C:$C,$A187,Asistencia!$D:$D,"Faltó"),0)+IF(Paquetes!$G$3="Sí",COUNTIFS(Asistencia!$C:$C,$A187,Asistencia!$D:$D,"Canceló tarde"),0))</f>
        <v/>
      </c>
      <c r="E187" s="8">
        <f>IF($A187="","",C187-D187)</f>
        <v/>
      </c>
      <c r="F187" s="9">
        <f>IF($A187="","",SUMPRODUCT(MAX((Ventas!$B$2:$B$1001=$A187)*Ventas!$F$2:$F$1001)))</f>
        <v/>
      </c>
      <c r="G187" s="7">
        <f>IF($A187="","",IF(C187=0,"Sin paquete",IF(E187&lt;0,"Debe clases",IF(E187=0,"Sin clases",IF(AND(F187&gt;0,F187&lt;TODAY()),"Vencido",IF(E187&lt;=Paquetes!$G$4,"Por terminar","Activa"))))))</f>
        <v/>
      </c>
      <c r="H187" s="10">
        <f>IF($A187="","",SUMIFS(Ventas!$H:$H,Ventas!$B:$B,$A187,Ventas!$J:$J,"No"))</f>
        <v/>
      </c>
      <c r="I187" s="9">
        <f>IF($A187="","",IFERROR(SUMPRODUCT(MAX((Asistencia!$C$2:$C$5001=$A187)*(Asistencia!$D$2:$D$5001="Asistió")*Asistencia!$A$2:$A$5001)),"Revisa fechas"))</f>
        <v/>
      </c>
      <c r="J187" s="8">
        <f>IF(OR($A187="",NOT(ISNUMBER(I187))),"",IF(I187=0,"",TODAY()-I187))</f>
        <v/>
      </c>
    </row>
    <row r="188">
      <c r="A188" s="7">
        <f>IF(Alumnas!A188="","",Alumnas!A188)</f>
        <v/>
      </c>
      <c r="B188" s="7">
        <f>IF($A188="","",Alumnas!B188&amp;"")</f>
        <v/>
      </c>
      <c r="C188" s="8">
        <f>IF($A188="","",SUMIFS(Ventas!$D:$D,Ventas!$B:$B,$A188)+SUMIFS(Ventas!$E:$E,Ventas!$B:$B,$A188))</f>
        <v/>
      </c>
      <c r="D188" s="8">
        <f>IF($A188="","",COUNTIFS(Asistencia!$C:$C,$A188,Asistencia!$D:$D,"Asistió")+IF(Paquetes!$G$2="Sí",COUNTIFS(Asistencia!$C:$C,$A188,Asistencia!$D:$D,"Faltó"),0)+IF(Paquetes!$G$3="Sí",COUNTIFS(Asistencia!$C:$C,$A188,Asistencia!$D:$D,"Canceló tarde"),0))</f>
        <v/>
      </c>
      <c r="E188" s="8">
        <f>IF($A188="","",C188-D188)</f>
        <v/>
      </c>
      <c r="F188" s="9">
        <f>IF($A188="","",SUMPRODUCT(MAX((Ventas!$B$2:$B$1001=$A188)*Ventas!$F$2:$F$1001)))</f>
        <v/>
      </c>
      <c r="G188" s="7">
        <f>IF($A188="","",IF(C188=0,"Sin paquete",IF(E188&lt;0,"Debe clases",IF(E188=0,"Sin clases",IF(AND(F188&gt;0,F188&lt;TODAY()),"Vencido",IF(E188&lt;=Paquetes!$G$4,"Por terminar","Activa"))))))</f>
        <v/>
      </c>
      <c r="H188" s="10">
        <f>IF($A188="","",SUMIFS(Ventas!$H:$H,Ventas!$B:$B,$A188,Ventas!$J:$J,"No"))</f>
        <v/>
      </c>
      <c r="I188" s="9">
        <f>IF($A188="","",IFERROR(SUMPRODUCT(MAX((Asistencia!$C$2:$C$5001=$A188)*(Asistencia!$D$2:$D$5001="Asistió")*Asistencia!$A$2:$A$5001)),"Revisa fechas"))</f>
        <v/>
      </c>
      <c r="J188" s="8">
        <f>IF(OR($A188="",NOT(ISNUMBER(I188))),"",IF(I188=0,"",TODAY()-I188))</f>
        <v/>
      </c>
    </row>
    <row r="189">
      <c r="A189" s="7">
        <f>IF(Alumnas!A189="","",Alumnas!A189)</f>
        <v/>
      </c>
      <c r="B189" s="7">
        <f>IF($A189="","",Alumnas!B189&amp;"")</f>
        <v/>
      </c>
      <c r="C189" s="8">
        <f>IF($A189="","",SUMIFS(Ventas!$D:$D,Ventas!$B:$B,$A189)+SUMIFS(Ventas!$E:$E,Ventas!$B:$B,$A189))</f>
        <v/>
      </c>
      <c r="D189" s="8">
        <f>IF($A189="","",COUNTIFS(Asistencia!$C:$C,$A189,Asistencia!$D:$D,"Asistió")+IF(Paquetes!$G$2="Sí",COUNTIFS(Asistencia!$C:$C,$A189,Asistencia!$D:$D,"Faltó"),0)+IF(Paquetes!$G$3="Sí",COUNTIFS(Asistencia!$C:$C,$A189,Asistencia!$D:$D,"Canceló tarde"),0))</f>
        <v/>
      </c>
      <c r="E189" s="8">
        <f>IF($A189="","",C189-D189)</f>
        <v/>
      </c>
      <c r="F189" s="9">
        <f>IF($A189="","",SUMPRODUCT(MAX((Ventas!$B$2:$B$1001=$A189)*Ventas!$F$2:$F$1001)))</f>
        <v/>
      </c>
      <c r="G189" s="7">
        <f>IF($A189="","",IF(C189=0,"Sin paquete",IF(E189&lt;0,"Debe clases",IF(E189=0,"Sin clases",IF(AND(F189&gt;0,F189&lt;TODAY()),"Vencido",IF(E189&lt;=Paquetes!$G$4,"Por terminar","Activa"))))))</f>
        <v/>
      </c>
      <c r="H189" s="10">
        <f>IF($A189="","",SUMIFS(Ventas!$H:$H,Ventas!$B:$B,$A189,Ventas!$J:$J,"No"))</f>
        <v/>
      </c>
      <c r="I189" s="9">
        <f>IF($A189="","",IFERROR(SUMPRODUCT(MAX((Asistencia!$C$2:$C$5001=$A189)*(Asistencia!$D$2:$D$5001="Asistió")*Asistencia!$A$2:$A$5001)),"Revisa fechas"))</f>
        <v/>
      </c>
      <c r="J189" s="8">
        <f>IF(OR($A189="",NOT(ISNUMBER(I189))),"",IF(I189=0,"",TODAY()-I189))</f>
        <v/>
      </c>
    </row>
    <row r="190">
      <c r="A190" s="7">
        <f>IF(Alumnas!A190="","",Alumnas!A190)</f>
        <v/>
      </c>
      <c r="B190" s="7">
        <f>IF($A190="","",Alumnas!B190&amp;"")</f>
        <v/>
      </c>
      <c r="C190" s="8">
        <f>IF($A190="","",SUMIFS(Ventas!$D:$D,Ventas!$B:$B,$A190)+SUMIFS(Ventas!$E:$E,Ventas!$B:$B,$A190))</f>
        <v/>
      </c>
      <c r="D190" s="8">
        <f>IF($A190="","",COUNTIFS(Asistencia!$C:$C,$A190,Asistencia!$D:$D,"Asistió")+IF(Paquetes!$G$2="Sí",COUNTIFS(Asistencia!$C:$C,$A190,Asistencia!$D:$D,"Faltó"),0)+IF(Paquetes!$G$3="Sí",COUNTIFS(Asistencia!$C:$C,$A190,Asistencia!$D:$D,"Canceló tarde"),0))</f>
        <v/>
      </c>
      <c r="E190" s="8">
        <f>IF($A190="","",C190-D190)</f>
        <v/>
      </c>
      <c r="F190" s="9">
        <f>IF($A190="","",SUMPRODUCT(MAX((Ventas!$B$2:$B$1001=$A190)*Ventas!$F$2:$F$1001)))</f>
        <v/>
      </c>
      <c r="G190" s="7">
        <f>IF($A190="","",IF(C190=0,"Sin paquete",IF(E190&lt;0,"Debe clases",IF(E190=0,"Sin clases",IF(AND(F190&gt;0,F190&lt;TODAY()),"Vencido",IF(E190&lt;=Paquetes!$G$4,"Por terminar","Activa"))))))</f>
        <v/>
      </c>
      <c r="H190" s="10">
        <f>IF($A190="","",SUMIFS(Ventas!$H:$H,Ventas!$B:$B,$A190,Ventas!$J:$J,"No"))</f>
        <v/>
      </c>
      <c r="I190" s="9">
        <f>IF($A190="","",IFERROR(SUMPRODUCT(MAX((Asistencia!$C$2:$C$5001=$A190)*(Asistencia!$D$2:$D$5001="Asistió")*Asistencia!$A$2:$A$5001)),"Revisa fechas"))</f>
        <v/>
      </c>
      <c r="J190" s="8">
        <f>IF(OR($A190="",NOT(ISNUMBER(I190))),"",IF(I190=0,"",TODAY()-I190))</f>
        <v/>
      </c>
    </row>
    <row r="191">
      <c r="A191" s="7">
        <f>IF(Alumnas!A191="","",Alumnas!A191)</f>
        <v/>
      </c>
      <c r="B191" s="7">
        <f>IF($A191="","",Alumnas!B191&amp;"")</f>
        <v/>
      </c>
      <c r="C191" s="8">
        <f>IF($A191="","",SUMIFS(Ventas!$D:$D,Ventas!$B:$B,$A191)+SUMIFS(Ventas!$E:$E,Ventas!$B:$B,$A191))</f>
        <v/>
      </c>
      <c r="D191" s="8">
        <f>IF($A191="","",COUNTIFS(Asistencia!$C:$C,$A191,Asistencia!$D:$D,"Asistió")+IF(Paquetes!$G$2="Sí",COUNTIFS(Asistencia!$C:$C,$A191,Asistencia!$D:$D,"Faltó"),0)+IF(Paquetes!$G$3="Sí",COUNTIFS(Asistencia!$C:$C,$A191,Asistencia!$D:$D,"Canceló tarde"),0))</f>
        <v/>
      </c>
      <c r="E191" s="8">
        <f>IF($A191="","",C191-D191)</f>
        <v/>
      </c>
      <c r="F191" s="9">
        <f>IF($A191="","",SUMPRODUCT(MAX((Ventas!$B$2:$B$1001=$A191)*Ventas!$F$2:$F$1001)))</f>
        <v/>
      </c>
      <c r="G191" s="7">
        <f>IF($A191="","",IF(C191=0,"Sin paquete",IF(E191&lt;0,"Debe clases",IF(E191=0,"Sin clases",IF(AND(F191&gt;0,F191&lt;TODAY()),"Vencido",IF(E191&lt;=Paquetes!$G$4,"Por terminar","Activa"))))))</f>
        <v/>
      </c>
      <c r="H191" s="10">
        <f>IF($A191="","",SUMIFS(Ventas!$H:$H,Ventas!$B:$B,$A191,Ventas!$J:$J,"No"))</f>
        <v/>
      </c>
      <c r="I191" s="9">
        <f>IF($A191="","",IFERROR(SUMPRODUCT(MAX((Asistencia!$C$2:$C$5001=$A191)*(Asistencia!$D$2:$D$5001="Asistió")*Asistencia!$A$2:$A$5001)),"Revisa fechas"))</f>
        <v/>
      </c>
      <c r="J191" s="8">
        <f>IF(OR($A191="",NOT(ISNUMBER(I191))),"",IF(I191=0,"",TODAY()-I191))</f>
        <v/>
      </c>
    </row>
    <row r="192">
      <c r="A192" s="7">
        <f>IF(Alumnas!A192="","",Alumnas!A192)</f>
        <v/>
      </c>
      <c r="B192" s="7">
        <f>IF($A192="","",Alumnas!B192&amp;"")</f>
        <v/>
      </c>
      <c r="C192" s="8">
        <f>IF($A192="","",SUMIFS(Ventas!$D:$D,Ventas!$B:$B,$A192)+SUMIFS(Ventas!$E:$E,Ventas!$B:$B,$A192))</f>
        <v/>
      </c>
      <c r="D192" s="8">
        <f>IF($A192="","",COUNTIFS(Asistencia!$C:$C,$A192,Asistencia!$D:$D,"Asistió")+IF(Paquetes!$G$2="Sí",COUNTIFS(Asistencia!$C:$C,$A192,Asistencia!$D:$D,"Faltó"),0)+IF(Paquetes!$G$3="Sí",COUNTIFS(Asistencia!$C:$C,$A192,Asistencia!$D:$D,"Canceló tarde"),0))</f>
        <v/>
      </c>
      <c r="E192" s="8">
        <f>IF($A192="","",C192-D192)</f>
        <v/>
      </c>
      <c r="F192" s="9">
        <f>IF($A192="","",SUMPRODUCT(MAX((Ventas!$B$2:$B$1001=$A192)*Ventas!$F$2:$F$1001)))</f>
        <v/>
      </c>
      <c r="G192" s="7">
        <f>IF($A192="","",IF(C192=0,"Sin paquete",IF(E192&lt;0,"Debe clases",IF(E192=0,"Sin clases",IF(AND(F192&gt;0,F192&lt;TODAY()),"Vencido",IF(E192&lt;=Paquetes!$G$4,"Por terminar","Activa"))))))</f>
        <v/>
      </c>
      <c r="H192" s="10">
        <f>IF($A192="","",SUMIFS(Ventas!$H:$H,Ventas!$B:$B,$A192,Ventas!$J:$J,"No"))</f>
        <v/>
      </c>
      <c r="I192" s="9">
        <f>IF($A192="","",IFERROR(SUMPRODUCT(MAX((Asistencia!$C$2:$C$5001=$A192)*(Asistencia!$D$2:$D$5001="Asistió")*Asistencia!$A$2:$A$5001)),"Revisa fechas"))</f>
        <v/>
      </c>
      <c r="J192" s="8">
        <f>IF(OR($A192="",NOT(ISNUMBER(I192))),"",IF(I192=0,"",TODAY()-I192))</f>
        <v/>
      </c>
    </row>
    <row r="193">
      <c r="A193" s="7">
        <f>IF(Alumnas!A193="","",Alumnas!A193)</f>
        <v/>
      </c>
      <c r="B193" s="7">
        <f>IF($A193="","",Alumnas!B193&amp;"")</f>
        <v/>
      </c>
      <c r="C193" s="8">
        <f>IF($A193="","",SUMIFS(Ventas!$D:$D,Ventas!$B:$B,$A193)+SUMIFS(Ventas!$E:$E,Ventas!$B:$B,$A193))</f>
        <v/>
      </c>
      <c r="D193" s="8">
        <f>IF($A193="","",COUNTIFS(Asistencia!$C:$C,$A193,Asistencia!$D:$D,"Asistió")+IF(Paquetes!$G$2="Sí",COUNTIFS(Asistencia!$C:$C,$A193,Asistencia!$D:$D,"Faltó"),0)+IF(Paquetes!$G$3="Sí",COUNTIFS(Asistencia!$C:$C,$A193,Asistencia!$D:$D,"Canceló tarde"),0))</f>
        <v/>
      </c>
      <c r="E193" s="8">
        <f>IF($A193="","",C193-D193)</f>
        <v/>
      </c>
      <c r="F193" s="9">
        <f>IF($A193="","",SUMPRODUCT(MAX((Ventas!$B$2:$B$1001=$A193)*Ventas!$F$2:$F$1001)))</f>
        <v/>
      </c>
      <c r="G193" s="7">
        <f>IF($A193="","",IF(C193=0,"Sin paquete",IF(E193&lt;0,"Debe clases",IF(E193=0,"Sin clases",IF(AND(F193&gt;0,F193&lt;TODAY()),"Vencido",IF(E193&lt;=Paquetes!$G$4,"Por terminar","Activa"))))))</f>
        <v/>
      </c>
      <c r="H193" s="10">
        <f>IF($A193="","",SUMIFS(Ventas!$H:$H,Ventas!$B:$B,$A193,Ventas!$J:$J,"No"))</f>
        <v/>
      </c>
      <c r="I193" s="9">
        <f>IF($A193="","",IFERROR(SUMPRODUCT(MAX((Asistencia!$C$2:$C$5001=$A193)*(Asistencia!$D$2:$D$5001="Asistió")*Asistencia!$A$2:$A$5001)),"Revisa fechas"))</f>
        <v/>
      </c>
      <c r="J193" s="8">
        <f>IF(OR($A193="",NOT(ISNUMBER(I193))),"",IF(I193=0,"",TODAY()-I193))</f>
        <v/>
      </c>
    </row>
    <row r="194">
      <c r="A194" s="7">
        <f>IF(Alumnas!A194="","",Alumnas!A194)</f>
        <v/>
      </c>
      <c r="B194" s="7">
        <f>IF($A194="","",Alumnas!B194&amp;"")</f>
        <v/>
      </c>
      <c r="C194" s="8">
        <f>IF($A194="","",SUMIFS(Ventas!$D:$D,Ventas!$B:$B,$A194)+SUMIFS(Ventas!$E:$E,Ventas!$B:$B,$A194))</f>
        <v/>
      </c>
      <c r="D194" s="8">
        <f>IF($A194="","",COUNTIFS(Asistencia!$C:$C,$A194,Asistencia!$D:$D,"Asistió")+IF(Paquetes!$G$2="Sí",COUNTIFS(Asistencia!$C:$C,$A194,Asistencia!$D:$D,"Faltó"),0)+IF(Paquetes!$G$3="Sí",COUNTIFS(Asistencia!$C:$C,$A194,Asistencia!$D:$D,"Canceló tarde"),0))</f>
        <v/>
      </c>
      <c r="E194" s="8">
        <f>IF($A194="","",C194-D194)</f>
        <v/>
      </c>
      <c r="F194" s="9">
        <f>IF($A194="","",SUMPRODUCT(MAX((Ventas!$B$2:$B$1001=$A194)*Ventas!$F$2:$F$1001)))</f>
        <v/>
      </c>
      <c r="G194" s="7">
        <f>IF($A194="","",IF(C194=0,"Sin paquete",IF(E194&lt;0,"Debe clases",IF(E194=0,"Sin clases",IF(AND(F194&gt;0,F194&lt;TODAY()),"Vencido",IF(E194&lt;=Paquetes!$G$4,"Por terminar","Activa"))))))</f>
        <v/>
      </c>
      <c r="H194" s="10">
        <f>IF($A194="","",SUMIFS(Ventas!$H:$H,Ventas!$B:$B,$A194,Ventas!$J:$J,"No"))</f>
        <v/>
      </c>
      <c r="I194" s="9">
        <f>IF($A194="","",IFERROR(SUMPRODUCT(MAX((Asistencia!$C$2:$C$5001=$A194)*(Asistencia!$D$2:$D$5001="Asistió")*Asistencia!$A$2:$A$5001)),"Revisa fechas"))</f>
        <v/>
      </c>
      <c r="J194" s="8">
        <f>IF(OR($A194="",NOT(ISNUMBER(I194))),"",IF(I194=0,"",TODAY()-I194))</f>
        <v/>
      </c>
    </row>
    <row r="195">
      <c r="A195" s="7">
        <f>IF(Alumnas!A195="","",Alumnas!A195)</f>
        <v/>
      </c>
      <c r="B195" s="7">
        <f>IF($A195="","",Alumnas!B195&amp;"")</f>
        <v/>
      </c>
      <c r="C195" s="8">
        <f>IF($A195="","",SUMIFS(Ventas!$D:$D,Ventas!$B:$B,$A195)+SUMIFS(Ventas!$E:$E,Ventas!$B:$B,$A195))</f>
        <v/>
      </c>
      <c r="D195" s="8">
        <f>IF($A195="","",COUNTIFS(Asistencia!$C:$C,$A195,Asistencia!$D:$D,"Asistió")+IF(Paquetes!$G$2="Sí",COUNTIFS(Asistencia!$C:$C,$A195,Asistencia!$D:$D,"Faltó"),0)+IF(Paquetes!$G$3="Sí",COUNTIFS(Asistencia!$C:$C,$A195,Asistencia!$D:$D,"Canceló tarde"),0))</f>
        <v/>
      </c>
      <c r="E195" s="8">
        <f>IF($A195="","",C195-D195)</f>
        <v/>
      </c>
      <c r="F195" s="9">
        <f>IF($A195="","",SUMPRODUCT(MAX((Ventas!$B$2:$B$1001=$A195)*Ventas!$F$2:$F$1001)))</f>
        <v/>
      </c>
      <c r="G195" s="7">
        <f>IF($A195="","",IF(C195=0,"Sin paquete",IF(E195&lt;0,"Debe clases",IF(E195=0,"Sin clases",IF(AND(F195&gt;0,F195&lt;TODAY()),"Vencido",IF(E195&lt;=Paquetes!$G$4,"Por terminar","Activa"))))))</f>
        <v/>
      </c>
      <c r="H195" s="10">
        <f>IF($A195="","",SUMIFS(Ventas!$H:$H,Ventas!$B:$B,$A195,Ventas!$J:$J,"No"))</f>
        <v/>
      </c>
      <c r="I195" s="9">
        <f>IF($A195="","",IFERROR(SUMPRODUCT(MAX((Asistencia!$C$2:$C$5001=$A195)*(Asistencia!$D$2:$D$5001="Asistió")*Asistencia!$A$2:$A$5001)),"Revisa fechas"))</f>
        <v/>
      </c>
      <c r="J195" s="8">
        <f>IF(OR($A195="",NOT(ISNUMBER(I195))),"",IF(I195=0,"",TODAY()-I195))</f>
        <v/>
      </c>
    </row>
    <row r="196">
      <c r="A196" s="7">
        <f>IF(Alumnas!A196="","",Alumnas!A196)</f>
        <v/>
      </c>
      <c r="B196" s="7">
        <f>IF($A196="","",Alumnas!B196&amp;"")</f>
        <v/>
      </c>
      <c r="C196" s="8">
        <f>IF($A196="","",SUMIFS(Ventas!$D:$D,Ventas!$B:$B,$A196)+SUMIFS(Ventas!$E:$E,Ventas!$B:$B,$A196))</f>
        <v/>
      </c>
      <c r="D196" s="8">
        <f>IF($A196="","",COUNTIFS(Asistencia!$C:$C,$A196,Asistencia!$D:$D,"Asistió")+IF(Paquetes!$G$2="Sí",COUNTIFS(Asistencia!$C:$C,$A196,Asistencia!$D:$D,"Faltó"),0)+IF(Paquetes!$G$3="Sí",COUNTIFS(Asistencia!$C:$C,$A196,Asistencia!$D:$D,"Canceló tarde"),0))</f>
        <v/>
      </c>
      <c r="E196" s="8">
        <f>IF($A196="","",C196-D196)</f>
        <v/>
      </c>
      <c r="F196" s="9">
        <f>IF($A196="","",SUMPRODUCT(MAX((Ventas!$B$2:$B$1001=$A196)*Ventas!$F$2:$F$1001)))</f>
        <v/>
      </c>
      <c r="G196" s="7">
        <f>IF($A196="","",IF(C196=0,"Sin paquete",IF(E196&lt;0,"Debe clases",IF(E196=0,"Sin clases",IF(AND(F196&gt;0,F196&lt;TODAY()),"Vencido",IF(E196&lt;=Paquetes!$G$4,"Por terminar","Activa"))))))</f>
        <v/>
      </c>
      <c r="H196" s="10">
        <f>IF($A196="","",SUMIFS(Ventas!$H:$H,Ventas!$B:$B,$A196,Ventas!$J:$J,"No"))</f>
        <v/>
      </c>
      <c r="I196" s="9">
        <f>IF($A196="","",IFERROR(SUMPRODUCT(MAX((Asistencia!$C$2:$C$5001=$A196)*(Asistencia!$D$2:$D$5001="Asistió")*Asistencia!$A$2:$A$5001)),"Revisa fechas"))</f>
        <v/>
      </c>
      <c r="J196" s="8">
        <f>IF(OR($A196="",NOT(ISNUMBER(I196))),"",IF(I196=0,"",TODAY()-I196))</f>
        <v/>
      </c>
    </row>
    <row r="197">
      <c r="A197" s="7">
        <f>IF(Alumnas!A197="","",Alumnas!A197)</f>
        <v/>
      </c>
      <c r="B197" s="7">
        <f>IF($A197="","",Alumnas!B197&amp;"")</f>
        <v/>
      </c>
      <c r="C197" s="8">
        <f>IF($A197="","",SUMIFS(Ventas!$D:$D,Ventas!$B:$B,$A197)+SUMIFS(Ventas!$E:$E,Ventas!$B:$B,$A197))</f>
        <v/>
      </c>
      <c r="D197" s="8">
        <f>IF($A197="","",COUNTIFS(Asistencia!$C:$C,$A197,Asistencia!$D:$D,"Asistió")+IF(Paquetes!$G$2="Sí",COUNTIFS(Asistencia!$C:$C,$A197,Asistencia!$D:$D,"Faltó"),0)+IF(Paquetes!$G$3="Sí",COUNTIFS(Asistencia!$C:$C,$A197,Asistencia!$D:$D,"Canceló tarde"),0))</f>
        <v/>
      </c>
      <c r="E197" s="8">
        <f>IF($A197="","",C197-D197)</f>
        <v/>
      </c>
      <c r="F197" s="9">
        <f>IF($A197="","",SUMPRODUCT(MAX((Ventas!$B$2:$B$1001=$A197)*Ventas!$F$2:$F$1001)))</f>
        <v/>
      </c>
      <c r="G197" s="7">
        <f>IF($A197="","",IF(C197=0,"Sin paquete",IF(E197&lt;0,"Debe clases",IF(E197=0,"Sin clases",IF(AND(F197&gt;0,F197&lt;TODAY()),"Vencido",IF(E197&lt;=Paquetes!$G$4,"Por terminar","Activa"))))))</f>
        <v/>
      </c>
      <c r="H197" s="10">
        <f>IF($A197="","",SUMIFS(Ventas!$H:$H,Ventas!$B:$B,$A197,Ventas!$J:$J,"No"))</f>
        <v/>
      </c>
      <c r="I197" s="9">
        <f>IF($A197="","",IFERROR(SUMPRODUCT(MAX((Asistencia!$C$2:$C$5001=$A197)*(Asistencia!$D$2:$D$5001="Asistió")*Asistencia!$A$2:$A$5001)),"Revisa fechas"))</f>
        <v/>
      </c>
      <c r="J197" s="8">
        <f>IF(OR($A197="",NOT(ISNUMBER(I197))),"",IF(I197=0,"",TODAY()-I197))</f>
        <v/>
      </c>
    </row>
    <row r="198">
      <c r="A198" s="7">
        <f>IF(Alumnas!A198="","",Alumnas!A198)</f>
        <v/>
      </c>
      <c r="B198" s="7">
        <f>IF($A198="","",Alumnas!B198&amp;"")</f>
        <v/>
      </c>
      <c r="C198" s="8">
        <f>IF($A198="","",SUMIFS(Ventas!$D:$D,Ventas!$B:$B,$A198)+SUMIFS(Ventas!$E:$E,Ventas!$B:$B,$A198))</f>
        <v/>
      </c>
      <c r="D198" s="8">
        <f>IF($A198="","",COUNTIFS(Asistencia!$C:$C,$A198,Asistencia!$D:$D,"Asistió")+IF(Paquetes!$G$2="Sí",COUNTIFS(Asistencia!$C:$C,$A198,Asistencia!$D:$D,"Faltó"),0)+IF(Paquetes!$G$3="Sí",COUNTIFS(Asistencia!$C:$C,$A198,Asistencia!$D:$D,"Canceló tarde"),0))</f>
        <v/>
      </c>
      <c r="E198" s="8">
        <f>IF($A198="","",C198-D198)</f>
        <v/>
      </c>
      <c r="F198" s="9">
        <f>IF($A198="","",SUMPRODUCT(MAX((Ventas!$B$2:$B$1001=$A198)*Ventas!$F$2:$F$1001)))</f>
        <v/>
      </c>
      <c r="G198" s="7">
        <f>IF($A198="","",IF(C198=0,"Sin paquete",IF(E198&lt;0,"Debe clases",IF(E198=0,"Sin clases",IF(AND(F198&gt;0,F198&lt;TODAY()),"Vencido",IF(E198&lt;=Paquetes!$G$4,"Por terminar","Activa"))))))</f>
        <v/>
      </c>
      <c r="H198" s="10">
        <f>IF($A198="","",SUMIFS(Ventas!$H:$H,Ventas!$B:$B,$A198,Ventas!$J:$J,"No"))</f>
        <v/>
      </c>
      <c r="I198" s="9">
        <f>IF($A198="","",IFERROR(SUMPRODUCT(MAX((Asistencia!$C$2:$C$5001=$A198)*(Asistencia!$D$2:$D$5001="Asistió")*Asistencia!$A$2:$A$5001)),"Revisa fechas"))</f>
        <v/>
      </c>
      <c r="J198" s="8">
        <f>IF(OR($A198="",NOT(ISNUMBER(I198))),"",IF(I198=0,"",TODAY()-I198))</f>
        <v/>
      </c>
    </row>
    <row r="199">
      <c r="A199" s="7">
        <f>IF(Alumnas!A199="","",Alumnas!A199)</f>
        <v/>
      </c>
      <c r="B199" s="7">
        <f>IF($A199="","",Alumnas!B199&amp;"")</f>
        <v/>
      </c>
      <c r="C199" s="8">
        <f>IF($A199="","",SUMIFS(Ventas!$D:$D,Ventas!$B:$B,$A199)+SUMIFS(Ventas!$E:$E,Ventas!$B:$B,$A199))</f>
        <v/>
      </c>
      <c r="D199" s="8">
        <f>IF($A199="","",COUNTIFS(Asistencia!$C:$C,$A199,Asistencia!$D:$D,"Asistió")+IF(Paquetes!$G$2="Sí",COUNTIFS(Asistencia!$C:$C,$A199,Asistencia!$D:$D,"Faltó"),0)+IF(Paquetes!$G$3="Sí",COUNTIFS(Asistencia!$C:$C,$A199,Asistencia!$D:$D,"Canceló tarde"),0))</f>
        <v/>
      </c>
      <c r="E199" s="8">
        <f>IF($A199="","",C199-D199)</f>
        <v/>
      </c>
      <c r="F199" s="9">
        <f>IF($A199="","",SUMPRODUCT(MAX((Ventas!$B$2:$B$1001=$A199)*Ventas!$F$2:$F$1001)))</f>
        <v/>
      </c>
      <c r="G199" s="7">
        <f>IF($A199="","",IF(C199=0,"Sin paquete",IF(E199&lt;0,"Debe clases",IF(E199=0,"Sin clases",IF(AND(F199&gt;0,F199&lt;TODAY()),"Vencido",IF(E199&lt;=Paquetes!$G$4,"Por terminar","Activa"))))))</f>
        <v/>
      </c>
      <c r="H199" s="10">
        <f>IF($A199="","",SUMIFS(Ventas!$H:$H,Ventas!$B:$B,$A199,Ventas!$J:$J,"No"))</f>
        <v/>
      </c>
      <c r="I199" s="9">
        <f>IF($A199="","",IFERROR(SUMPRODUCT(MAX((Asistencia!$C$2:$C$5001=$A199)*(Asistencia!$D$2:$D$5001="Asistió")*Asistencia!$A$2:$A$5001)),"Revisa fechas"))</f>
        <v/>
      </c>
      <c r="J199" s="8">
        <f>IF(OR($A199="",NOT(ISNUMBER(I199))),"",IF(I199=0,"",TODAY()-I199))</f>
        <v/>
      </c>
    </row>
    <row r="200">
      <c r="A200" s="7">
        <f>IF(Alumnas!A200="","",Alumnas!A200)</f>
        <v/>
      </c>
      <c r="B200" s="7">
        <f>IF($A200="","",Alumnas!B200&amp;"")</f>
        <v/>
      </c>
      <c r="C200" s="8">
        <f>IF($A200="","",SUMIFS(Ventas!$D:$D,Ventas!$B:$B,$A200)+SUMIFS(Ventas!$E:$E,Ventas!$B:$B,$A200))</f>
        <v/>
      </c>
      <c r="D200" s="8">
        <f>IF($A200="","",COUNTIFS(Asistencia!$C:$C,$A200,Asistencia!$D:$D,"Asistió")+IF(Paquetes!$G$2="Sí",COUNTIFS(Asistencia!$C:$C,$A200,Asistencia!$D:$D,"Faltó"),0)+IF(Paquetes!$G$3="Sí",COUNTIFS(Asistencia!$C:$C,$A200,Asistencia!$D:$D,"Canceló tarde"),0))</f>
        <v/>
      </c>
      <c r="E200" s="8">
        <f>IF($A200="","",C200-D200)</f>
        <v/>
      </c>
      <c r="F200" s="9">
        <f>IF($A200="","",SUMPRODUCT(MAX((Ventas!$B$2:$B$1001=$A200)*Ventas!$F$2:$F$1001)))</f>
        <v/>
      </c>
      <c r="G200" s="7">
        <f>IF($A200="","",IF(C200=0,"Sin paquete",IF(E200&lt;0,"Debe clases",IF(E200=0,"Sin clases",IF(AND(F200&gt;0,F200&lt;TODAY()),"Vencido",IF(E200&lt;=Paquetes!$G$4,"Por terminar","Activa"))))))</f>
        <v/>
      </c>
      <c r="H200" s="10">
        <f>IF($A200="","",SUMIFS(Ventas!$H:$H,Ventas!$B:$B,$A200,Ventas!$J:$J,"No"))</f>
        <v/>
      </c>
      <c r="I200" s="9">
        <f>IF($A200="","",IFERROR(SUMPRODUCT(MAX((Asistencia!$C$2:$C$5001=$A200)*(Asistencia!$D$2:$D$5001="Asistió")*Asistencia!$A$2:$A$5001)),"Revisa fechas"))</f>
        <v/>
      </c>
      <c r="J200" s="8">
        <f>IF(OR($A200="",NOT(ISNUMBER(I200))),"",IF(I200=0,"",TODAY()-I200))</f>
        <v/>
      </c>
    </row>
    <row r="201">
      <c r="A201" s="7">
        <f>IF(Alumnas!A201="","",Alumnas!A201)</f>
        <v/>
      </c>
      <c r="B201" s="7">
        <f>IF($A201="","",Alumnas!B201&amp;"")</f>
        <v/>
      </c>
      <c r="C201" s="8">
        <f>IF($A201="","",SUMIFS(Ventas!$D:$D,Ventas!$B:$B,$A201)+SUMIFS(Ventas!$E:$E,Ventas!$B:$B,$A201))</f>
        <v/>
      </c>
      <c r="D201" s="8">
        <f>IF($A201="","",COUNTIFS(Asistencia!$C:$C,$A201,Asistencia!$D:$D,"Asistió")+IF(Paquetes!$G$2="Sí",COUNTIFS(Asistencia!$C:$C,$A201,Asistencia!$D:$D,"Faltó"),0)+IF(Paquetes!$G$3="Sí",COUNTIFS(Asistencia!$C:$C,$A201,Asistencia!$D:$D,"Canceló tarde"),0))</f>
        <v/>
      </c>
      <c r="E201" s="8">
        <f>IF($A201="","",C201-D201)</f>
        <v/>
      </c>
      <c r="F201" s="9">
        <f>IF($A201="","",SUMPRODUCT(MAX((Ventas!$B$2:$B$1001=$A201)*Ventas!$F$2:$F$1001)))</f>
        <v/>
      </c>
      <c r="G201" s="7">
        <f>IF($A201="","",IF(C201=0,"Sin paquete",IF(E201&lt;0,"Debe clases",IF(E201=0,"Sin clases",IF(AND(F201&gt;0,F201&lt;TODAY()),"Vencido",IF(E201&lt;=Paquetes!$G$4,"Por terminar","Activa"))))))</f>
        <v/>
      </c>
      <c r="H201" s="10">
        <f>IF($A201="","",SUMIFS(Ventas!$H:$H,Ventas!$B:$B,$A201,Ventas!$J:$J,"No"))</f>
        <v/>
      </c>
      <c r="I201" s="9">
        <f>IF($A201="","",IFERROR(SUMPRODUCT(MAX((Asistencia!$C$2:$C$5001=$A201)*(Asistencia!$D$2:$D$5001="Asistió")*Asistencia!$A$2:$A$5001)),"Revisa fechas"))</f>
        <v/>
      </c>
      <c r="J201" s="8">
        <f>IF(OR($A201="",NOT(ISNUMBER(I201))),"",IF(I201=0,"",TODAY()-I201))</f>
        <v/>
      </c>
    </row>
    <row r="202">
      <c r="A202" s="7">
        <f>IF(Alumnas!A202="","",Alumnas!A202)</f>
        <v/>
      </c>
      <c r="B202" s="7">
        <f>IF($A202="","",Alumnas!B202&amp;"")</f>
        <v/>
      </c>
      <c r="C202" s="8">
        <f>IF($A202="","",SUMIFS(Ventas!$D:$D,Ventas!$B:$B,$A202)+SUMIFS(Ventas!$E:$E,Ventas!$B:$B,$A202))</f>
        <v/>
      </c>
      <c r="D202" s="8">
        <f>IF($A202="","",COUNTIFS(Asistencia!$C:$C,$A202,Asistencia!$D:$D,"Asistió")+IF(Paquetes!$G$2="Sí",COUNTIFS(Asistencia!$C:$C,$A202,Asistencia!$D:$D,"Faltó"),0)+IF(Paquetes!$G$3="Sí",COUNTIFS(Asistencia!$C:$C,$A202,Asistencia!$D:$D,"Canceló tarde"),0))</f>
        <v/>
      </c>
      <c r="E202" s="8">
        <f>IF($A202="","",C202-D202)</f>
        <v/>
      </c>
      <c r="F202" s="9">
        <f>IF($A202="","",SUMPRODUCT(MAX((Ventas!$B$2:$B$1001=$A202)*Ventas!$F$2:$F$1001)))</f>
        <v/>
      </c>
      <c r="G202" s="7">
        <f>IF($A202="","",IF(C202=0,"Sin paquete",IF(E202&lt;0,"Debe clases",IF(E202=0,"Sin clases",IF(AND(F202&gt;0,F202&lt;TODAY()),"Vencido",IF(E202&lt;=Paquetes!$G$4,"Por terminar","Activa"))))))</f>
        <v/>
      </c>
      <c r="H202" s="10">
        <f>IF($A202="","",SUMIFS(Ventas!$H:$H,Ventas!$B:$B,$A202,Ventas!$J:$J,"No"))</f>
        <v/>
      </c>
      <c r="I202" s="9">
        <f>IF($A202="","",IFERROR(SUMPRODUCT(MAX((Asistencia!$C$2:$C$5001=$A202)*(Asistencia!$D$2:$D$5001="Asistió")*Asistencia!$A$2:$A$5001)),"Revisa fechas"))</f>
        <v/>
      </c>
      <c r="J202" s="8">
        <f>IF(OR($A202="",NOT(ISNUMBER(I202))),"",IF(I202=0,"",TODAY()-I202))</f>
        <v/>
      </c>
    </row>
    <row r="203">
      <c r="A203" s="7">
        <f>IF(Alumnas!A203="","",Alumnas!A203)</f>
        <v/>
      </c>
      <c r="B203" s="7">
        <f>IF($A203="","",Alumnas!B203&amp;"")</f>
        <v/>
      </c>
      <c r="C203" s="8">
        <f>IF($A203="","",SUMIFS(Ventas!$D:$D,Ventas!$B:$B,$A203)+SUMIFS(Ventas!$E:$E,Ventas!$B:$B,$A203))</f>
        <v/>
      </c>
      <c r="D203" s="8">
        <f>IF($A203="","",COUNTIFS(Asistencia!$C:$C,$A203,Asistencia!$D:$D,"Asistió")+IF(Paquetes!$G$2="Sí",COUNTIFS(Asistencia!$C:$C,$A203,Asistencia!$D:$D,"Faltó"),0)+IF(Paquetes!$G$3="Sí",COUNTIFS(Asistencia!$C:$C,$A203,Asistencia!$D:$D,"Canceló tarde"),0))</f>
        <v/>
      </c>
      <c r="E203" s="8">
        <f>IF($A203="","",C203-D203)</f>
        <v/>
      </c>
      <c r="F203" s="9">
        <f>IF($A203="","",SUMPRODUCT(MAX((Ventas!$B$2:$B$1001=$A203)*Ventas!$F$2:$F$1001)))</f>
        <v/>
      </c>
      <c r="G203" s="7">
        <f>IF($A203="","",IF(C203=0,"Sin paquete",IF(E203&lt;0,"Debe clases",IF(E203=0,"Sin clases",IF(AND(F203&gt;0,F203&lt;TODAY()),"Vencido",IF(E203&lt;=Paquetes!$G$4,"Por terminar","Activa"))))))</f>
        <v/>
      </c>
      <c r="H203" s="10">
        <f>IF($A203="","",SUMIFS(Ventas!$H:$H,Ventas!$B:$B,$A203,Ventas!$J:$J,"No"))</f>
        <v/>
      </c>
      <c r="I203" s="9">
        <f>IF($A203="","",IFERROR(SUMPRODUCT(MAX((Asistencia!$C$2:$C$5001=$A203)*(Asistencia!$D$2:$D$5001="Asistió")*Asistencia!$A$2:$A$5001)),"Revisa fechas"))</f>
        <v/>
      </c>
      <c r="J203" s="8">
        <f>IF(OR($A203="",NOT(ISNUMBER(I203))),"",IF(I203=0,"",TODAY()-I203))</f>
        <v/>
      </c>
    </row>
    <row r="204">
      <c r="A204" s="7">
        <f>IF(Alumnas!A204="","",Alumnas!A204)</f>
        <v/>
      </c>
      <c r="B204" s="7">
        <f>IF($A204="","",Alumnas!B204&amp;"")</f>
        <v/>
      </c>
      <c r="C204" s="8">
        <f>IF($A204="","",SUMIFS(Ventas!$D:$D,Ventas!$B:$B,$A204)+SUMIFS(Ventas!$E:$E,Ventas!$B:$B,$A204))</f>
        <v/>
      </c>
      <c r="D204" s="8">
        <f>IF($A204="","",COUNTIFS(Asistencia!$C:$C,$A204,Asistencia!$D:$D,"Asistió")+IF(Paquetes!$G$2="Sí",COUNTIFS(Asistencia!$C:$C,$A204,Asistencia!$D:$D,"Faltó"),0)+IF(Paquetes!$G$3="Sí",COUNTIFS(Asistencia!$C:$C,$A204,Asistencia!$D:$D,"Canceló tarde"),0))</f>
        <v/>
      </c>
      <c r="E204" s="8">
        <f>IF($A204="","",C204-D204)</f>
        <v/>
      </c>
      <c r="F204" s="9">
        <f>IF($A204="","",SUMPRODUCT(MAX((Ventas!$B$2:$B$1001=$A204)*Ventas!$F$2:$F$1001)))</f>
        <v/>
      </c>
      <c r="G204" s="7">
        <f>IF($A204="","",IF(C204=0,"Sin paquete",IF(E204&lt;0,"Debe clases",IF(E204=0,"Sin clases",IF(AND(F204&gt;0,F204&lt;TODAY()),"Vencido",IF(E204&lt;=Paquetes!$G$4,"Por terminar","Activa"))))))</f>
        <v/>
      </c>
      <c r="H204" s="10">
        <f>IF($A204="","",SUMIFS(Ventas!$H:$H,Ventas!$B:$B,$A204,Ventas!$J:$J,"No"))</f>
        <v/>
      </c>
      <c r="I204" s="9">
        <f>IF($A204="","",IFERROR(SUMPRODUCT(MAX((Asistencia!$C$2:$C$5001=$A204)*(Asistencia!$D$2:$D$5001="Asistió")*Asistencia!$A$2:$A$5001)),"Revisa fechas"))</f>
        <v/>
      </c>
      <c r="J204" s="8">
        <f>IF(OR($A204="",NOT(ISNUMBER(I204))),"",IF(I204=0,"",TODAY()-I204))</f>
        <v/>
      </c>
    </row>
    <row r="205">
      <c r="A205" s="7">
        <f>IF(Alumnas!A205="","",Alumnas!A205)</f>
        <v/>
      </c>
      <c r="B205" s="7">
        <f>IF($A205="","",Alumnas!B205&amp;"")</f>
        <v/>
      </c>
      <c r="C205" s="8">
        <f>IF($A205="","",SUMIFS(Ventas!$D:$D,Ventas!$B:$B,$A205)+SUMIFS(Ventas!$E:$E,Ventas!$B:$B,$A205))</f>
        <v/>
      </c>
      <c r="D205" s="8">
        <f>IF($A205="","",COUNTIFS(Asistencia!$C:$C,$A205,Asistencia!$D:$D,"Asistió")+IF(Paquetes!$G$2="Sí",COUNTIFS(Asistencia!$C:$C,$A205,Asistencia!$D:$D,"Faltó"),0)+IF(Paquetes!$G$3="Sí",COUNTIFS(Asistencia!$C:$C,$A205,Asistencia!$D:$D,"Canceló tarde"),0))</f>
        <v/>
      </c>
      <c r="E205" s="8">
        <f>IF($A205="","",C205-D205)</f>
        <v/>
      </c>
      <c r="F205" s="9">
        <f>IF($A205="","",SUMPRODUCT(MAX((Ventas!$B$2:$B$1001=$A205)*Ventas!$F$2:$F$1001)))</f>
        <v/>
      </c>
      <c r="G205" s="7">
        <f>IF($A205="","",IF(C205=0,"Sin paquete",IF(E205&lt;0,"Debe clases",IF(E205=0,"Sin clases",IF(AND(F205&gt;0,F205&lt;TODAY()),"Vencido",IF(E205&lt;=Paquetes!$G$4,"Por terminar","Activa"))))))</f>
        <v/>
      </c>
      <c r="H205" s="10">
        <f>IF($A205="","",SUMIFS(Ventas!$H:$H,Ventas!$B:$B,$A205,Ventas!$J:$J,"No"))</f>
        <v/>
      </c>
      <c r="I205" s="9">
        <f>IF($A205="","",IFERROR(SUMPRODUCT(MAX((Asistencia!$C$2:$C$5001=$A205)*(Asistencia!$D$2:$D$5001="Asistió")*Asistencia!$A$2:$A$5001)),"Revisa fechas"))</f>
        <v/>
      </c>
      <c r="J205" s="8">
        <f>IF(OR($A205="",NOT(ISNUMBER(I205))),"",IF(I205=0,"",TODAY()-I205))</f>
        <v/>
      </c>
    </row>
    <row r="206">
      <c r="A206" s="7">
        <f>IF(Alumnas!A206="","",Alumnas!A206)</f>
        <v/>
      </c>
      <c r="B206" s="7">
        <f>IF($A206="","",Alumnas!B206&amp;"")</f>
        <v/>
      </c>
      <c r="C206" s="8">
        <f>IF($A206="","",SUMIFS(Ventas!$D:$D,Ventas!$B:$B,$A206)+SUMIFS(Ventas!$E:$E,Ventas!$B:$B,$A206))</f>
        <v/>
      </c>
      <c r="D206" s="8">
        <f>IF($A206="","",COUNTIFS(Asistencia!$C:$C,$A206,Asistencia!$D:$D,"Asistió")+IF(Paquetes!$G$2="Sí",COUNTIFS(Asistencia!$C:$C,$A206,Asistencia!$D:$D,"Faltó"),0)+IF(Paquetes!$G$3="Sí",COUNTIFS(Asistencia!$C:$C,$A206,Asistencia!$D:$D,"Canceló tarde"),0))</f>
        <v/>
      </c>
      <c r="E206" s="8">
        <f>IF($A206="","",C206-D206)</f>
        <v/>
      </c>
      <c r="F206" s="9">
        <f>IF($A206="","",SUMPRODUCT(MAX((Ventas!$B$2:$B$1001=$A206)*Ventas!$F$2:$F$1001)))</f>
        <v/>
      </c>
      <c r="G206" s="7">
        <f>IF($A206="","",IF(C206=0,"Sin paquete",IF(E206&lt;0,"Debe clases",IF(E206=0,"Sin clases",IF(AND(F206&gt;0,F206&lt;TODAY()),"Vencido",IF(E206&lt;=Paquetes!$G$4,"Por terminar","Activa"))))))</f>
        <v/>
      </c>
      <c r="H206" s="10">
        <f>IF($A206="","",SUMIFS(Ventas!$H:$H,Ventas!$B:$B,$A206,Ventas!$J:$J,"No"))</f>
        <v/>
      </c>
      <c r="I206" s="9">
        <f>IF($A206="","",IFERROR(SUMPRODUCT(MAX((Asistencia!$C$2:$C$5001=$A206)*(Asistencia!$D$2:$D$5001="Asistió")*Asistencia!$A$2:$A$5001)),"Revisa fechas"))</f>
        <v/>
      </c>
      <c r="J206" s="8">
        <f>IF(OR($A206="",NOT(ISNUMBER(I206))),"",IF(I206=0,"",TODAY()-I206))</f>
        <v/>
      </c>
    </row>
    <row r="207">
      <c r="A207" s="7">
        <f>IF(Alumnas!A207="","",Alumnas!A207)</f>
        <v/>
      </c>
      <c r="B207" s="7">
        <f>IF($A207="","",Alumnas!B207&amp;"")</f>
        <v/>
      </c>
      <c r="C207" s="8">
        <f>IF($A207="","",SUMIFS(Ventas!$D:$D,Ventas!$B:$B,$A207)+SUMIFS(Ventas!$E:$E,Ventas!$B:$B,$A207))</f>
        <v/>
      </c>
      <c r="D207" s="8">
        <f>IF($A207="","",COUNTIFS(Asistencia!$C:$C,$A207,Asistencia!$D:$D,"Asistió")+IF(Paquetes!$G$2="Sí",COUNTIFS(Asistencia!$C:$C,$A207,Asistencia!$D:$D,"Faltó"),0)+IF(Paquetes!$G$3="Sí",COUNTIFS(Asistencia!$C:$C,$A207,Asistencia!$D:$D,"Canceló tarde"),0))</f>
        <v/>
      </c>
      <c r="E207" s="8">
        <f>IF($A207="","",C207-D207)</f>
        <v/>
      </c>
      <c r="F207" s="9">
        <f>IF($A207="","",SUMPRODUCT(MAX((Ventas!$B$2:$B$1001=$A207)*Ventas!$F$2:$F$1001)))</f>
        <v/>
      </c>
      <c r="G207" s="7">
        <f>IF($A207="","",IF(C207=0,"Sin paquete",IF(E207&lt;0,"Debe clases",IF(E207=0,"Sin clases",IF(AND(F207&gt;0,F207&lt;TODAY()),"Vencido",IF(E207&lt;=Paquetes!$G$4,"Por terminar","Activa"))))))</f>
        <v/>
      </c>
      <c r="H207" s="10">
        <f>IF($A207="","",SUMIFS(Ventas!$H:$H,Ventas!$B:$B,$A207,Ventas!$J:$J,"No"))</f>
        <v/>
      </c>
      <c r="I207" s="9">
        <f>IF($A207="","",IFERROR(SUMPRODUCT(MAX((Asistencia!$C$2:$C$5001=$A207)*(Asistencia!$D$2:$D$5001="Asistió")*Asistencia!$A$2:$A$5001)),"Revisa fechas"))</f>
        <v/>
      </c>
      <c r="J207" s="8">
        <f>IF(OR($A207="",NOT(ISNUMBER(I207))),"",IF(I207=0,"",TODAY()-I207))</f>
        <v/>
      </c>
    </row>
    <row r="208">
      <c r="A208" s="7">
        <f>IF(Alumnas!A208="","",Alumnas!A208)</f>
        <v/>
      </c>
      <c r="B208" s="7">
        <f>IF($A208="","",Alumnas!B208&amp;"")</f>
        <v/>
      </c>
      <c r="C208" s="8">
        <f>IF($A208="","",SUMIFS(Ventas!$D:$D,Ventas!$B:$B,$A208)+SUMIFS(Ventas!$E:$E,Ventas!$B:$B,$A208))</f>
        <v/>
      </c>
      <c r="D208" s="8">
        <f>IF($A208="","",COUNTIFS(Asistencia!$C:$C,$A208,Asistencia!$D:$D,"Asistió")+IF(Paquetes!$G$2="Sí",COUNTIFS(Asistencia!$C:$C,$A208,Asistencia!$D:$D,"Faltó"),0)+IF(Paquetes!$G$3="Sí",COUNTIFS(Asistencia!$C:$C,$A208,Asistencia!$D:$D,"Canceló tarde"),0))</f>
        <v/>
      </c>
      <c r="E208" s="8">
        <f>IF($A208="","",C208-D208)</f>
        <v/>
      </c>
      <c r="F208" s="9">
        <f>IF($A208="","",SUMPRODUCT(MAX((Ventas!$B$2:$B$1001=$A208)*Ventas!$F$2:$F$1001)))</f>
        <v/>
      </c>
      <c r="G208" s="7">
        <f>IF($A208="","",IF(C208=0,"Sin paquete",IF(E208&lt;0,"Debe clases",IF(E208=0,"Sin clases",IF(AND(F208&gt;0,F208&lt;TODAY()),"Vencido",IF(E208&lt;=Paquetes!$G$4,"Por terminar","Activa"))))))</f>
        <v/>
      </c>
      <c r="H208" s="10">
        <f>IF($A208="","",SUMIFS(Ventas!$H:$H,Ventas!$B:$B,$A208,Ventas!$J:$J,"No"))</f>
        <v/>
      </c>
      <c r="I208" s="9">
        <f>IF($A208="","",IFERROR(SUMPRODUCT(MAX((Asistencia!$C$2:$C$5001=$A208)*(Asistencia!$D$2:$D$5001="Asistió")*Asistencia!$A$2:$A$5001)),"Revisa fechas"))</f>
        <v/>
      </c>
      <c r="J208" s="8">
        <f>IF(OR($A208="",NOT(ISNUMBER(I208))),"",IF(I208=0,"",TODAY()-I208))</f>
        <v/>
      </c>
    </row>
    <row r="209">
      <c r="A209" s="7">
        <f>IF(Alumnas!A209="","",Alumnas!A209)</f>
        <v/>
      </c>
      <c r="B209" s="7">
        <f>IF($A209="","",Alumnas!B209&amp;"")</f>
        <v/>
      </c>
      <c r="C209" s="8">
        <f>IF($A209="","",SUMIFS(Ventas!$D:$D,Ventas!$B:$B,$A209)+SUMIFS(Ventas!$E:$E,Ventas!$B:$B,$A209))</f>
        <v/>
      </c>
      <c r="D209" s="8">
        <f>IF($A209="","",COUNTIFS(Asistencia!$C:$C,$A209,Asistencia!$D:$D,"Asistió")+IF(Paquetes!$G$2="Sí",COUNTIFS(Asistencia!$C:$C,$A209,Asistencia!$D:$D,"Faltó"),0)+IF(Paquetes!$G$3="Sí",COUNTIFS(Asistencia!$C:$C,$A209,Asistencia!$D:$D,"Canceló tarde"),0))</f>
        <v/>
      </c>
      <c r="E209" s="8">
        <f>IF($A209="","",C209-D209)</f>
        <v/>
      </c>
      <c r="F209" s="9">
        <f>IF($A209="","",SUMPRODUCT(MAX((Ventas!$B$2:$B$1001=$A209)*Ventas!$F$2:$F$1001)))</f>
        <v/>
      </c>
      <c r="G209" s="7">
        <f>IF($A209="","",IF(C209=0,"Sin paquete",IF(E209&lt;0,"Debe clases",IF(E209=0,"Sin clases",IF(AND(F209&gt;0,F209&lt;TODAY()),"Vencido",IF(E209&lt;=Paquetes!$G$4,"Por terminar","Activa"))))))</f>
        <v/>
      </c>
      <c r="H209" s="10">
        <f>IF($A209="","",SUMIFS(Ventas!$H:$H,Ventas!$B:$B,$A209,Ventas!$J:$J,"No"))</f>
        <v/>
      </c>
      <c r="I209" s="9">
        <f>IF($A209="","",IFERROR(SUMPRODUCT(MAX((Asistencia!$C$2:$C$5001=$A209)*(Asistencia!$D$2:$D$5001="Asistió")*Asistencia!$A$2:$A$5001)),"Revisa fechas"))</f>
        <v/>
      </c>
      <c r="J209" s="8">
        <f>IF(OR($A209="",NOT(ISNUMBER(I209))),"",IF(I209=0,"",TODAY()-I209))</f>
        <v/>
      </c>
    </row>
    <row r="210">
      <c r="A210" s="7">
        <f>IF(Alumnas!A210="","",Alumnas!A210)</f>
        <v/>
      </c>
      <c r="B210" s="7">
        <f>IF($A210="","",Alumnas!B210&amp;"")</f>
        <v/>
      </c>
      <c r="C210" s="8">
        <f>IF($A210="","",SUMIFS(Ventas!$D:$D,Ventas!$B:$B,$A210)+SUMIFS(Ventas!$E:$E,Ventas!$B:$B,$A210))</f>
        <v/>
      </c>
      <c r="D210" s="8">
        <f>IF($A210="","",COUNTIFS(Asistencia!$C:$C,$A210,Asistencia!$D:$D,"Asistió")+IF(Paquetes!$G$2="Sí",COUNTIFS(Asistencia!$C:$C,$A210,Asistencia!$D:$D,"Faltó"),0)+IF(Paquetes!$G$3="Sí",COUNTIFS(Asistencia!$C:$C,$A210,Asistencia!$D:$D,"Canceló tarde"),0))</f>
        <v/>
      </c>
      <c r="E210" s="8">
        <f>IF($A210="","",C210-D210)</f>
        <v/>
      </c>
      <c r="F210" s="9">
        <f>IF($A210="","",SUMPRODUCT(MAX((Ventas!$B$2:$B$1001=$A210)*Ventas!$F$2:$F$1001)))</f>
        <v/>
      </c>
      <c r="G210" s="7">
        <f>IF($A210="","",IF(C210=0,"Sin paquete",IF(E210&lt;0,"Debe clases",IF(E210=0,"Sin clases",IF(AND(F210&gt;0,F210&lt;TODAY()),"Vencido",IF(E210&lt;=Paquetes!$G$4,"Por terminar","Activa"))))))</f>
        <v/>
      </c>
      <c r="H210" s="10">
        <f>IF($A210="","",SUMIFS(Ventas!$H:$H,Ventas!$B:$B,$A210,Ventas!$J:$J,"No"))</f>
        <v/>
      </c>
      <c r="I210" s="9">
        <f>IF($A210="","",IFERROR(SUMPRODUCT(MAX((Asistencia!$C$2:$C$5001=$A210)*(Asistencia!$D$2:$D$5001="Asistió")*Asistencia!$A$2:$A$5001)),"Revisa fechas"))</f>
        <v/>
      </c>
      <c r="J210" s="8">
        <f>IF(OR($A210="",NOT(ISNUMBER(I210))),"",IF(I210=0,"",TODAY()-I210))</f>
        <v/>
      </c>
    </row>
    <row r="211">
      <c r="A211" s="7">
        <f>IF(Alumnas!A211="","",Alumnas!A211)</f>
        <v/>
      </c>
      <c r="B211" s="7">
        <f>IF($A211="","",Alumnas!B211&amp;"")</f>
        <v/>
      </c>
      <c r="C211" s="8">
        <f>IF($A211="","",SUMIFS(Ventas!$D:$D,Ventas!$B:$B,$A211)+SUMIFS(Ventas!$E:$E,Ventas!$B:$B,$A211))</f>
        <v/>
      </c>
      <c r="D211" s="8">
        <f>IF($A211="","",COUNTIFS(Asistencia!$C:$C,$A211,Asistencia!$D:$D,"Asistió")+IF(Paquetes!$G$2="Sí",COUNTIFS(Asistencia!$C:$C,$A211,Asistencia!$D:$D,"Faltó"),0)+IF(Paquetes!$G$3="Sí",COUNTIFS(Asistencia!$C:$C,$A211,Asistencia!$D:$D,"Canceló tarde"),0))</f>
        <v/>
      </c>
      <c r="E211" s="8">
        <f>IF($A211="","",C211-D211)</f>
        <v/>
      </c>
      <c r="F211" s="9">
        <f>IF($A211="","",SUMPRODUCT(MAX((Ventas!$B$2:$B$1001=$A211)*Ventas!$F$2:$F$1001)))</f>
        <v/>
      </c>
      <c r="G211" s="7">
        <f>IF($A211="","",IF(C211=0,"Sin paquete",IF(E211&lt;0,"Debe clases",IF(E211=0,"Sin clases",IF(AND(F211&gt;0,F211&lt;TODAY()),"Vencido",IF(E211&lt;=Paquetes!$G$4,"Por terminar","Activa"))))))</f>
        <v/>
      </c>
      <c r="H211" s="10">
        <f>IF($A211="","",SUMIFS(Ventas!$H:$H,Ventas!$B:$B,$A211,Ventas!$J:$J,"No"))</f>
        <v/>
      </c>
      <c r="I211" s="9">
        <f>IF($A211="","",IFERROR(SUMPRODUCT(MAX((Asistencia!$C$2:$C$5001=$A211)*(Asistencia!$D$2:$D$5001="Asistió")*Asistencia!$A$2:$A$5001)),"Revisa fechas"))</f>
        <v/>
      </c>
      <c r="J211" s="8">
        <f>IF(OR($A211="",NOT(ISNUMBER(I211))),"",IF(I211=0,"",TODAY()-I211))</f>
        <v/>
      </c>
    </row>
    <row r="212">
      <c r="A212" s="7">
        <f>IF(Alumnas!A212="","",Alumnas!A212)</f>
        <v/>
      </c>
      <c r="B212" s="7">
        <f>IF($A212="","",Alumnas!B212&amp;"")</f>
        <v/>
      </c>
      <c r="C212" s="8">
        <f>IF($A212="","",SUMIFS(Ventas!$D:$D,Ventas!$B:$B,$A212)+SUMIFS(Ventas!$E:$E,Ventas!$B:$B,$A212))</f>
        <v/>
      </c>
      <c r="D212" s="8">
        <f>IF($A212="","",COUNTIFS(Asistencia!$C:$C,$A212,Asistencia!$D:$D,"Asistió")+IF(Paquetes!$G$2="Sí",COUNTIFS(Asistencia!$C:$C,$A212,Asistencia!$D:$D,"Faltó"),0)+IF(Paquetes!$G$3="Sí",COUNTIFS(Asistencia!$C:$C,$A212,Asistencia!$D:$D,"Canceló tarde"),0))</f>
        <v/>
      </c>
      <c r="E212" s="8">
        <f>IF($A212="","",C212-D212)</f>
        <v/>
      </c>
      <c r="F212" s="9">
        <f>IF($A212="","",SUMPRODUCT(MAX((Ventas!$B$2:$B$1001=$A212)*Ventas!$F$2:$F$1001)))</f>
        <v/>
      </c>
      <c r="G212" s="7">
        <f>IF($A212="","",IF(C212=0,"Sin paquete",IF(E212&lt;0,"Debe clases",IF(E212=0,"Sin clases",IF(AND(F212&gt;0,F212&lt;TODAY()),"Vencido",IF(E212&lt;=Paquetes!$G$4,"Por terminar","Activa"))))))</f>
        <v/>
      </c>
      <c r="H212" s="10">
        <f>IF($A212="","",SUMIFS(Ventas!$H:$H,Ventas!$B:$B,$A212,Ventas!$J:$J,"No"))</f>
        <v/>
      </c>
      <c r="I212" s="9">
        <f>IF($A212="","",IFERROR(SUMPRODUCT(MAX((Asistencia!$C$2:$C$5001=$A212)*(Asistencia!$D$2:$D$5001="Asistió")*Asistencia!$A$2:$A$5001)),"Revisa fechas"))</f>
        <v/>
      </c>
      <c r="J212" s="8">
        <f>IF(OR($A212="",NOT(ISNUMBER(I212))),"",IF(I212=0,"",TODAY()-I212))</f>
        <v/>
      </c>
    </row>
    <row r="213">
      <c r="A213" s="7">
        <f>IF(Alumnas!A213="","",Alumnas!A213)</f>
        <v/>
      </c>
      <c r="B213" s="7">
        <f>IF($A213="","",Alumnas!B213&amp;"")</f>
        <v/>
      </c>
      <c r="C213" s="8">
        <f>IF($A213="","",SUMIFS(Ventas!$D:$D,Ventas!$B:$B,$A213)+SUMIFS(Ventas!$E:$E,Ventas!$B:$B,$A213))</f>
        <v/>
      </c>
      <c r="D213" s="8">
        <f>IF($A213="","",COUNTIFS(Asistencia!$C:$C,$A213,Asistencia!$D:$D,"Asistió")+IF(Paquetes!$G$2="Sí",COUNTIFS(Asistencia!$C:$C,$A213,Asistencia!$D:$D,"Faltó"),0)+IF(Paquetes!$G$3="Sí",COUNTIFS(Asistencia!$C:$C,$A213,Asistencia!$D:$D,"Canceló tarde"),0))</f>
        <v/>
      </c>
      <c r="E213" s="8">
        <f>IF($A213="","",C213-D213)</f>
        <v/>
      </c>
      <c r="F213" s="9">
        <f>IF($A213="","",SUMPRODUCT(MAX((Ventas!$B$2:$B$1001=$A213)*Ventas!$F$2:$F$1001)))</f>
        <v/>
      </c>
      <c r="G213" s="7">
        <f>IF($A213="","",IF(C213=0,"Sin paquete",IF(E213&lt;0,"Debe clases",IF(E213=0,"Sin clases",IF(AND(F213&gt;0,F213&lt;TODAY()),"Vencido",IF(E213&lt;=Paquetes!$G$4,"Por terminar","Activa"))))))</f>
        <v/>
      </c>
      <c r="H213" s="10">
        <f>IF($A213="","",SUMIFS(Ventas!$H:$H,Ventas!$B:$B,$A213,Ventas!$J:$J,"No"))</f>
        <v/>
      </c>
      <c r="I213" s="9">
        <f>IF($A213="","",IFERROR(SUMPRODUCT(MAX((Asistencia!$C$2:$C$5001=$A213)*(Asistencia!$D$2:$D$5001="Asistió")*Asistencia!$A$2:$A$5001)),"Revisa fechas"))</f>
        <v/>
      </c>
      <c r="J213" s="8">
        <f>IF(OR($A213="",NOT(ISNUMBER(I213))),"",IF(I213=0,"",TODAY()-I213))</f>
        <v/>
      </c>
    </row>
    <row r="214">
      <c r="A214" s="7">
        <f>IF(Alumnas!A214="","",Alumnas!A214)</f>
        <v/>
      </c>
      <c r="B214" s="7">
        <f>IF($A214="","",Alumnas!B214&amp;"")</f>
        <v/>
      </c>
      <c r="C214" s="8">
        <f>IF($A214="","",SUMIFS(Ventas!$D:$D,Ventas!$B:$B,$A214)+SUMIFS(Ventas!$E:$E,Ventas!$B:$B,$A214))</f>
        <v/>
      </c>
      <c r="D214" s="8">
        <f>IF($A214="","",COUNTIFS(Asistencia!$C:$C,$A214,Asistencia!$D:$D,"Asistió")+IF(Paquetes!$G$2="Sí",COUNTIFS(Asistencia!$C:$C,$A214,Asistencia!$D:$D,"Faltó"),0)+IF(Paquetes!$G$3="Sí",COUNTIFS(Asistencia!$C:$C,$A214,Asistencia!$D:$D,"Canceló tarde"),0))</f>
        <v/>
      </c>
      <c r="E214" s="8">
        <f>IF($A214="","",C214-D214)</f>
        <v/>
      </c>
      <c r="F214" s="9">
        <f>IF($A214="","",SUMPRODUCT(MAX((Ventas!$B$2:$B$1001=$A214)*Ventas!$F$2:$F$1001)))</f>
        <v/>
      </c>
      <c r="G214" s="7">
        <f>IF($A214="","",IF(C214=0,"Sin paquete",IF(E214&lt;0,"Debe clases",IF(E214=0,"Sin clases",IF(AND(F214&gt;0,F214&lt;TODAY()),"Vencido",IF(E214&lt;=Paquetes!$G$4,"Por terminar","Activa"))))))</f>
        <v/>
      </c>
      <c r="H214" s="10">
        <f>IF($A214="","",SUMIFS(Ventas!$H:$H,Ventas!$B:$B,$A214,Ventas!$J:$J,"No"))</f>
        <v/>
      </c>
      <c r="I214" s="9">
        <f>IF($A214="","",IFERROR(SUMPRODUCT(MAX((Asistencia!$C$2:$C$5001=$A214)*(Asistencia!$D$2:$D$5001="Asistió")*Asistencia!$A$2:$A$5001)),"Revisa fechas"))</f>
        <v/>
      </c>
      <c r="J214" s="8">
        <f>IF(OR($A214="",NOT(ISNUMBER(I214))),"",IF(I214=0,"",TODAY()-I214))</f>
        <v/>
      </c>
    </row>
    <row r="215">
      <c r="A215" s="7">
        <f>IF(Alumnas!A215="","",Alumnas!A215)</f>
        <v/>
      </c>
      <c r="B215" s="7">
        <f>IF($A215="","",Alumnas!B215&amp;"")</f>
        <v/>
      </c>
      <c r="C215" s="8">
        <f>IF($A215="","",SUMIFS(Ventas!$D:$D,Ventas!$B:$B,$A215)+SUMIFS(Ventas!$E:$E,Ventas!$B:$B,$A215))</f>
        <v/>
      </c>
      <c r="D215" s="8">
        <f>IF($A215="","",COUNTIFS(Asistencia!$C:$C,$A215,Asistencia!$D:$D,"Asistió")+IF(Paquetes!$G$2="Sí",COUNTIFS(Asistencia!$C:$C,$A215,Asistencia!$D:$D,"Faltó"),0)+IF(Paquetes!$G$3="Sí",COUNTIFS(Asistencia!$C:$C,$A215,Asistencia!$D:$D,"Canceló tarde"),0))</f>
        <v/>
      </c>
      <c r="E215" s="8">
        <f>IF($A215="","",C215-D215)</f>
        <v/>
      </c>
      <c r="F215" s="9">
        <f>IF($A215="","",SUMPRODUCT(MAX((Ventas!$B$2:$B$1001=$A215)*Ventas!$F$2:$F$1001)))</f>
        <v/>
      </c>
      <c r="G215" s="7">
        <f>IF($A215="","",IF(C215=0,"Sin paquete",IF(E215&lt;0,"Debe clases",IF(E215=0,"Sin clases",IF(AND(F215&gt;0,F215&lt;TODAY()),"Vencido",IF(E215&lt;=Paquetes!$G$4,"Por terminar","Activa"))))))</f>
        <v/>
      </c>
      <c r="H215" s="10">
        <f>IF($A215="","",SUMIFS(Ventas!$H:$H,Ventas!$B:$B,$A215,Ventas!$J:$J,"No"))</f>
        <v/>
      </c>
      <c r="I215" s="9">
        <f>IF($A215="","",IFERROR(SUMPRODUCT(MAX((Asistencia!$C$2:$C$5001=$A215)*(Asistencia!$D$2:$D$5001="Asistió")*Asistencia!$A$2:$A$5001)),"Revisa fechas"))</f>
        <v/>
      </c>
      <c r="J215" s="8">
        <f>IF(OR($A215="",NOT(ISNUMBER(I215))),"",IF(I215=0,"",TODAY()-I215))</f>
        <v/>
      </c>
    </row>
    <row r="216">
      <c r="A216" s="7">
        <f>IF(Alumnas!A216="","",Alumnas!A216)</f>
        <v/>
      </c>
      <c r="B216" s="7">
        <f>IF($A216="","",Alumnas!B216&amp;"")</f>
        <v/>
      </c>
      <c r="C216" s="8">
        <f>IF($A216="","",SUMIFS(Ventas!$D:$D,Ventas!$B:$B,$A216)+SUMIFS(Ventas!$E:$E,Ventas!$B:$B,$A216))</f>
        <v/>
      </c>
      <c r="D216" s="8">
        <f>IF($A216="","",COUNTIFS(Asistencia!$C:$C,$A216,Asistencia!$D:$D,"Asistió")+IF(Paquetes!$G$2="Sí",COUNTIFS(Asistencia!$C:$C,$A216,Asistencia!$D:$D,"Faltó"),0)+IF(Paquetes!$G$3="Sí",COUNTIFS(Asistencia!$C:$C,$A216,Asistencia!$D:$D,"Canceló tarde"),0))</f>
        <v/>
      </c>
      <c r="E216" s="8">
        <f>IF($A216="","",C216-D216)</f>
        <v/>
      </c>
      <c r="F216" s="9">
        <f>IF($A216="","",SUMPRODUCT(MAX((Ventas!$B$2:$B$1001=$A216)*Ventas!$F$2:$F$1001)))</f>
        <v/>
      </c>
      <c r="G216" s="7">
        <f>IF($A216="","",IF(C216=0,"Sin paquete",IF(E216&lt;0,"Debe clases",IF(E216=0,"Sin clases",IF(AND(F216&gt;0,F216&lt;TODAY()),"Vencido",IF(E216&lt;=Paquetes!$G$4,"Por terminar","Activa"))))))</f>
        <v/>
      </c>
      <c r="H216" s="10">
        <f>IF($A216="","",SUMIFS(Ventas!$H:$H,Ventas!$B:$B,$A216,Ventas!$J:$J,"No"))</f>
        <v/>
      </c>
      <c r="I216" s="9">
        <f>IF($A216="","",IFERROR(SUMPRODUCT(MAX((Asistencia!$C$2:$C$5001=$A216)*(Asistencia!$D$2:$D$5001="Asistió")*Asistencia!$A$2:$A$5001)),"Revisa fechas"))</f>
        <v/>
      </c>
      <c r="J216" s="8">
        <f>IF(OR($A216="",NOT(ISNUMBER(I216))),"",IF(I216=0,"",TODAY()-I216))</f>
        <v/>
      </c>
    </row>
    <row r="217">
      <c r="A217" s="7">
        <f>IF(Alumnas!A217="","",Alumnas!A217)</f>
        <v/>
      </c>
      <c r="B217" s="7">
        <f>IF($A217="","",Alumnas!B217&amp;"")</f>
        <v/>
      </c>
      <c r="C217" s="8">
        <f>IF($A217="","",SUMIFS(Ventas!$D:$D,Ventas!$B:$B,$A217)+SUMIFS(Ventas!$E:$E,Ventas!$B:$B,$A217))</f>
        <v/>
      </c>
      <c r="D217" s="8">
        <f>IF($A217="","",COUNTIFS(Asistencia!$C:$C,$A217,Asistencia!$D:$D,"Asistió")+IF(Paquetes!$G$2="Sí",COUNTIFS(Asistencia!$C:$C,$A217,Asistencia!$D:$D,"Faltó"),0)+IF(Paquetes!$G$3="Sí",COUNTIFS(Asistencia!$C:$C,$A217,Asistencia!$D:$D,"Canceló tarde"),0))</f>
        <v/>
      </c>
      <c r="E217" s="8">
        <f>IF($A217="","",C217-D217)</f>
        <v/>
      </c>
      <c r="F217" s="9">
        <f>IF($A217="","",SUMPRODUCT(MAX((Ventas!$B$2:$B$1001=$A217)*Ventas!$F$2:$F$1001)))</f>
        <v/>
      </c>
      <c r="G217" s="7">
        <f>IF($A217="","",IF(C217=0,"Sin paquete",IF(E217&lt;0,"Debe clases",IF(E217=0,"Sin clases",IF(AND(F217&gt;0,F217&lt;TODAY()),"Vencido",IF(E217&lt;=Paquetes!$G$4,"Por terminar","Activa"))))))</f>
        <v/>
      </c>
      <c r="H217" s="10">
        <f>IF($A217="","",SUMIFS(Ventas!$H:$H,Ventas!$B:$B,$A217,Ventas!$J:$J,"No"))</f>
        <v/>
      </c>
      <c r="I217" s="9">
        <f>IF($A217="","",IFERROR(SUMPRODUCT(MAX((Asistencia!$C$2:$C$5001=$A217)*(Asistencia!$D$2:$D$5001="Asistió")*Asistencia!$A$2:$A$5001)),"Revisa fechas"))</f>
        <v/>
      </c>
      <c r="J217" s="8">
        <f>IF(OR($A217="",NOT(ISNUMBER(I217))),"",IF(I217=0,"",TODAY()-I217))</f>
        <v/>
      </c>
    </row>
    <row r="218">
      <c r="A218" s="7">
        <f>IF(Alumnas!A218="","",Alumnas!A218)</f>
        <v/>
      </c>
      <c r="B218" s="7">
        <f>IF($A218="","",Alumnas!B218&amp;"")</f>
        <v/>
      </c>
      <c r="C218" s="8">
        <f>IF($A218="","",SUMIFS(Ventas!$D:$D,Ventas!$B:$B,$A218)+SUMIFS(Ventas!$E:$E,Ventas!$B:$B,$A218))</f>
        <v/>
      </c>
      <c r="D218" s="8">
        <f>IF($A218="","",COUNTIFS(Asistencia!$C:$C,$A218,Asistencia!$D:$D,"Asistió")+IF(Paquetes!$G$2="Sí",COUNTIFS(Asistencia!$C:$C,$A218,Asistencia!$D:$D,"Faltó"),0)+IF(Paquetes!$G$3="Sí",COUNTIFS(Asistencia!$C:$C,$A218,Asistencia!$D:$D,"Canceló tarde"),0))</f>
        <v/>
      </c>
      <c r="E218" s="8">
        <f>IF($A218="","",C218-D218)</f>
        <v/>
      </c>
      <c r="F218" s="9">
        <f>IF($A218="","",SUMPRODUCT(MAX((Ventas!$B$2:$B$1001=$A218)*Ventas!$F$2:$F$1001)))</f>
        <v/>
      </c>
      <c r="G218" s="7">
        <f>IF($A218="","",IF(C218=0,"Sin paquete",IF(E218&lt;0,"Debe clases",IF(E218=0,"Sin clases",IF(AND(F218&gt;0,F218&lt;TODAY()),"Vencido",IF(E218&lt;=Paquetes!$G$4,"Por terminar","Activa"))))))</f>
        <v/>
      </c>
      <c r="H218" s="10">
        <f>IF($A218="","",SUMIFS(Ventas!$H:$H,Ventas!$B:$B,$A218,Ventas!$J:$J,"No"))</f>
        <v/>
      </c>
      <c r="I218" s="9">
        <f>IF($A218="","",IFERROR(SUMPRODUCT(MAX((Asistencia!$C$2:$C$5001=$A218)*(Asistencia!$D$2:$D$5001="Asistió")*Asistencia!$A$2:$A$5001)),"Revisa fechas"))</f>
        <v/>
      </c>
      <c r="J218" s="8">
        <f>IF(OR($A218="",NOT(ISNUMBER(I218))),"",IF(I218=0,"",TODAY()-I218))</f>
        <v/>
      </c>
    </row>
    <row r="219">
      <c r="A219" s="7">
        <f>IF(Alumnas!A219="","",Alumnas!A219)</f>
        <v/>
      </c>
      <c r="B219" s="7">
        <f>IF($A219="","",Alumnas!B219&amp;"")</f>
        <v/>
      </c>
      <c r="C219" s="8">
        <f>IF($A219="","",SUMIFS(Ventas!$D:$D,Ventas!$B:$B,$A219)+SUMIFS(Ventas!$E:$E,Ventas!$B:$B,$A219))</f>
        <v/>
      </c>
      <c r="D219" s="8">
        <f>IF($A219="","",COUNTIFS(Asistencia!$C:$C,$A219,Asistencia!$D:$D,"Asistió")+IF(Paquetes!$G$2="Sí",COUNTIFS(Asistencia!$C:$C,$A219,Asistencia!$D:$D,"Faltó"),0)+IF(Paquetes!$G$3="Sí",COUNTIFS(Asistencia!$C:$C,$A219,Asistencia!$D:$D,"Canceló tarde"),0))</f>
        <v/>
      </c>
      <c r="E219" s="8">
        <f>IF($A219="","",C219-D219)</f>
        <v/>
      </c>
      <c r="F219" s="9">
        <f>IF($A219="","",SUMPRODUCT(MAX((Ventas!$B$2:$B$1001=$A219)*Ventas!$F$2:$F$1001)))</f>
        <v/>
      </c>
      <c r="G219" s="7">
        <f>IF($A219="","",IF(C219=0,"Sin paquete",IF(E219&lt;0,"Debe clases",IF(E219=0,"Sin clases",IF(AND(F219&gt;0,F219&lt;TODAY()),"Vencido",IF(E219&lt;=Paquetes!$G$4,"Por terminar","Activa"))))))</f>
        <v/>
      </c>
      <c r="H219" s="10">
        <f>IF($A219="","",SUMIFS(Ventas!$H:$H,Ventas!$B:$B,$A219,Ventas!$J:$J,"No"))</f>
        <v/>
      </c>
      <c r="I219" s="9">
        <f>IF($A219="","",IFERROR(SUMPRODUCT(MAX((Asistencia!$C$2:$C$5001=$A219)*(Asistencia!$D$2:$D$5001="Asistió")*Asistencia!$A$2:$A$5001)),"Revisa fechas"))</f>
        <v/>
      </c>
      <c r="J219" s="8">
        <f>IF(OR($A219="",NOT(ISNUMBER(I219))),"",IF(I219=0,"",TODAY()-I219))</f>
        <v/>
      </c>
    </row>
    <row r="220">
      <c r="A220" s="7">
        <f>IF(Alumnas!A220="","",Alumnas!A220)</f>
        <v/>
      </c>
      <c r="B220" s="7">
        <f>IF($A220="","",Alumnas!B220&amp;"")</f>
        <v/>
      </c>
      <c r="C220" s="8">
        <f>IF($A220="","",SUMIFS(Ventas!$D:$D,Ventas!$B:$B,$A220)+SUMIFS(Ventas!$E:$E,Ventas!$B:$B,$A220))</f>
        <v/>
      </c>
      <c r="D220" s="8">
        <f>IF($A220="","",COUNTIFS(Asistencia!$C:$C,$A220,Asistencia!$D:$D,"Asistió")+IF(Paquetes!$G$2="Sí",COUNTIFS(Asistencia!$C:$C,$A220,Asistencia!$D:$D,"Faltó"),0)+IF(Paquetes!$G$3="Sí",COUNTIFS(Asistencia!$C:$C,$A220,Asistencia!$D:$D,"Canceló tarde"),0))</f>
        <v/>
      </c>
      <c r="E220" s="8">
        <f>IF($A220="","",C220-D220)</f>
        <v/>
      </c>
      <c r="F220" s="9">
        <f>IF($A220="","",SUMPRODUCT(MAX((Ventas!$B$2:$B$1001=$A220)*Ventas!$F$2:$F$1001)))</f>
        <v/>
      </c>
      <c r="G220" s="7">
        <f>IF($A220="","",IF(C220=0,"Sin paquete",IF(E220&lt;0,"Debe clases",IF(E220=0,"Sin clases",IF(AND(F220&gt;0,F220&lt;TODAY()),"Vencido",IF(E220&lt;=Paquetes!$G$4,"Por terminar","Activa"))))))</f>
        <v/>
      </c>
      <c r="H220" s="10">
        <f>IF($A220="","",SUMIFS(Ventas!$H:$H,Ventas!$B:$B,$A220,Ventas!$J:$J,"No"))</f>
        <v/>
      </c>
      <c r="I220" s="9">
        <f>IF($A220="","",IFERROR(SUMPRODUCT(MAX((Asistencia!$C$2:$C$5001=$A220)*(Asistencia!$D$2:$D$5001="Asistió")*Asistencia!$A$2:$A$5001)),"Revisa fechas"))</f>
        <v/>
      </c>
      <c r="J220" s="8">
        <f>IF(OR($A220="",NOT(ISNUMBER(I220))),"",IF(I220=0,"",TODAY()-I220))</f>
        <v/>
      </c>
    </row>
    <row r="221">
      <c r="A221" s="7">
        <f>IF(Alumnas!A221="","",Alumnas!A221)</f>
        <v/>
      </c>
      <c r="B221" s="7">
        <f>IF($A221="","",Alumnas!B221&amp;"")</f>
        <v/>
      </c>
      <c r="C221" s="8">
        <f>IF($A221="","",SUMIFS(Ventas!$D:$D,Ventas!$B:$B,$A221)+SUMIFS(Ventas!$E:$E,Ventas!$B:$B,$A221))</f>
        <v/>
      </c>
      <c r="D221" s="8">
        <f>IF($A221="","",COUNTIFS(Asistencia!$C:$C,$A221,Asistencia!$D:$D,"Asistió")+IF(Paquetes!$G$2="Sí",COUNTIFS(Asistencia!$C:$C,$A221,Asistencia!$D:$D,"Faltó"),0)+IF(Paquetes!$G$3="Sí",COUNTIFS(Asistencia!$C:$C,$A221,Asistencia!$D:$D,"Canceló tarde"),0))</f>
        <v/>
      </c>
      <c r="E221" s="8">
        <f>IF($A221="","",C221-D221)</f>
        <v/>
      </c>
      <c r="F221" s="9">
        <f>IF($A221="","",SUMPRODUCT(MAX((Ventas!$B$2:$B$1001=$A221)*Ventas!$F$2:$F$1001)))</f>
        <v/>
      </c>
      <c r="G221" s="7">
        <f>IF($A221="","",IF(C221=0,"Sin paquete",IF(E221&lt;0,"Debe clases",IF(E221=0,"Sin clases",IF(AND(F221&gt;0,F221&lt;TODAY()),"Vencido",IF(E221&lt;=Paquetes!$G$4,"Por terminar","Activa"))))))</f>
        <v/>
      </c>
      <c r="H221" s="10">
        <f>IF($A221="","",SUMIFS(Ventas!$H:$H,Ventas!$B:$B,$A221,Ventas!$J:$J,"No"))</f>
        <v/>
      </c>
      <c r="I221" s="9">
        <f>IF($A221="","",IFERROR(SUMPRODUCT(MAX((Asistencia!$C$2:$C$5001=$A221)*(Asistencia!$D$2:$D$5001="Asistió")*Asistencia!$A$2:$A$5001)),"Revisa fechas"))</f>
        <v/>
      </c>
      <c r="J221" s="8">
        <f>IF(OR($A221="",NOT(ISNUMBER(I221))),"",IF(I221=0,"",TODAY()-I221))</f>
        <v/>
      </c>
    </row>
    <row r="222">
      <c r="A222" s="7">
        <f>IF(Alumnas!A222="","",Alumnas!A222)</f>
        <v/>
      </c>
      <c r="B222" s="7">
        <f>IF($A222="","",Alumnas!B222&amp;"")</f>
        <v/>
      </c>
      <c r="C222" s="8">
        <f>IF($A222="","",SUMIFS(Ventas!$D:$D,Ventas!$B:$B,$A222)+SUMIFS(Ventas!$E:$E,Ventas!$B:$B,$A222))</f>
        <v/>
      </c>
      <c r="D222" s="8">
        <f>IF($A222="","",COUNTIFS(Asistencia!$C:$C,$A222,Asistencia!$D:$D,"Asistió")+IF(Paquetes!$G$2="Sí",COUNTIFS(Asistencia!$C:$C,$A222,Asistencia!$D:$D,"Faltó"),0)+IF(Paquetes!$G$3="Sí",COUNTIFS(Asistencia!$C:$C,$A222,Asistencia!$D:$D,"Canceló tarde"),0))</f>
        <v/>
      </c>
      <c r="E222" s="8">
        <f>IF($A222="","",C222-D222)</f>
        <v/>
      </c>
      <c r="F222" s="9">
        <f>IF($A222="","",SUMPRODUCT(MAX((Ventas!$B$2:$B$1001=$A222)*Ventas!$F$2:$F$1001)))</f>
        <v/>
      </c>
      <c r="G222" s="7">
        <f>IF($A222="","",IF(C222=0,"Sin paquete",IF(E222&lt;0,"Debe clases",IF(E222=0,"Sin clases",IF(AND(F222&gt;0,F222&lt;TODAY()),"Vencido",IF(E222&lt;=Paquetes!$G$4,"Por terminar","Activa"))))))</f>
        <v/>
      </c>
      <c r="H222" s="10">
        <f>IF($A222="","",SUMIFS(Ventas!$H:$H,Ventas!$B:$B,$A222,Ventas!$J:$J,"No"))</f>
        <v/>
      </c>
      <c r="I222" s="9">
        <f>IF($A222="","",IFERROR(SUMPRODUCT(MAX((Asistencia!$C$2:$C$5001=$A222)*(Asistencia!$D$2:$D$5001="Asistió")*Asistencia!$A$2:$A$5001)),"Revisa fechas"))</f>
        <v/>
      </c>
      <c r="J222" s="8">
        <f>IF(OR($A222="",NOT(ISNUMBER(I222))),"",IF(I222=0,"",TODAY()-I222))</f>
        <v/>
      </c>
    </row>
    <row r="223">
      <c r="A223" s="7">
        <f>IF(Alumnas!A223="","",Alumnas!A223)</f>
        <v/>
      </c>
      <c r="B223" s="7">
        <f>IF($A223="","",Alumnas!B223&amp;"")</f>
        <v/>
      </c>
      <c r="C223" s="8">
        <f>IF($A223="","",SUMIFS(Ventas!$D:$D,Ventas!$B:$B,$A223)+SUMIFS(Ventas!$E:$E,Ventas!$B:$B,$A223))</f>
        <v/>
      </c>
      <c r="D223" s="8">
        <f>IF($A223="","",COUNTIFS(Asistencia!$C:$C,$A223,Asistencia!$D:$D,"Asistió")+IF(Paquetes!$G$2="Sí",COUNTIFS(Asistencia!$C:$C,$A223,Asistencia!$D:$D,"Faltó"),0)+IF(Paquetes!$G$3="Sí",COUNTIFS(Asistencia!$C:$C,$A223,Asistencia!$D:$D,"Canceló tarde"),0))</f>
        <v/>
      </c>
      <c r="E223" s="8">
        <f>IF($A223="","",C223-D223)</f>
        <v/>
      </c>
      <c r="F223" s="9">
        <f>IF($A223="","",SUMPRODUCT(MAX((Ventas!$B$2:$B$1001=$A223)*Ventas!$F$2:$F$1001)))</f>
        <v/>
      </c>
      <c r="G223" s="7">
        <f>IF($A223="","",IF(C223=0,"Sin paquete",IF(E223&lt;0,"Debe clases",IF(E223=0,"Sin clases",IF(AND(F223&gt;0,F223&lt;TODAY()),"Vencido",IF(E223&lt;=Paquetes!$G$4,"Por terminar","Activa"))))))</f>
        <v/>
      </c>
      <c r="H223" s="10">
        <f>IF($A223="","",SUMIFS(Ventas!$H:$H,Ventas!$B:$B,$A223,Ventas!$J:$J,"No"))</f>
        <v/>
      </c>
      <c r="I223" s="9">
        <f>IF($A223="","",IFERROR(SUMPRODUCT(MAX((Asistencia!$C$2:$C$5001=$A223)*(Asistencia!$D$2:$D$5001="Asistió")*Asistencia!$A$2:$A$5001)),"Revisa fechas"))</f>
        <v/>
      </c>
      <c r="J223" s="8">
        <f>IF(OR($A223="",NOT(ISNUMBER(I223))),"",IF(I223=0,"",TODAY()-I223))</f>
        <v/>
      </c>
    </row>
    <row r="224">
      <c r="A224" s="7">
        <f>IF(Alumnas!A224="","",Alumnas!A224)</f>
        <v/>
      </c>
      <c r="B224" s="7">
        <f>IF($A224="","",Alumnas!B224&amp;"")</f>
        <v/>
      </c>
      <c r="C224" s="8">
        <f>IF($A224="","",SUMIFS(Ventas!$D:$D,Ventas!$B:$B,$A224)+SUMIFS(Ventas!$E:$E,Ventas!$B:$B,$A224))</f>
        <v/>
      </c>
      <c r="D224" s="8">
        <f>IF($A224="","",COUNTIFS(Asistencia!$C:$C,$A224,Asistencia!$D:$D,"Asistió")+IF(Paquetes!$G$2="Sí",COUNTIFS(Asistencia!$C:$C,$A224,Asistencia!$D:$D,"Faltó"),0)+IF(Paquetes!$G$3="Sí",COUNTIFS(Asistencia!$C:$C,$A224,Asistencia!$D:$D,"Canceló tarde"),0))</f>
        <v/>
      </c>
      <c r="E224" s="8">
        <f>IF($A224="","",C224-D224)</f>
        <v/>
      </c>
      <c r="F224" s="9">
        <f>IF($A224="","",SUMPRODUCT(MAX((Ventas!$B$2:$B$1001=$A224)*Ventas!$F$2:$F$1001)))</f>
        <v/>
      </c>
      <c r="G224" s="7">
        <f>IF($A224="","",IF(C224=0,"Sin paquete",IF(E224&lt;0,"Debe clases",IF(E224=0,"Sin clases",IF(AND(F224&gt;0,F224&lt;TODAY()),"Vencido",IF(E224&lt;=Paquetes!$G$4,"Por terminar","Activa"))))))</f>
        <v/>
      </c>
      <c r="H224" s="10">
        <f>IF($A224="","",SUMIFS(Ventas!$H:$H,Ventas!$B:$B,$A224,Ventas!$J:$J,"No"))</f>
        <v/>
      </c>
      <c r="I224" s="9">
        <f>IF($A224="","",IFERROR(SUMPRODUCT(MAX((Asistencia!$C$2:$C$5001=$A224)*(Asistencia!$D$2:$D$5001="Asistió")*Asistencia!$A$2:$A$5001)),"Revisa fechas"))</f>
        <v/>
      </c>
      <c r="J224" s="8">
        <f>IF(OR($A224="",NOT(ISNUMBER(I224))),"",IF(I224=0,"",TODAY()-I224))</f>
        <v/>
      </c>
    </row>
    <row r="225">
      <c r="A225" s="7">
        <f>IF(Alumnas!A225="","",Alumnas!A225)</f>
        <v/>
      </c>
      <c r="B225" s="7">
        <f>IF($A225="","",Alumnas!B225&amp;"")</f>
        <v/>
      </c>
      <c r="C225" s="8">
        <f>IF($A225="","",SUMIFS(Ventas!$D:$D,Ventas!$B:$B,$A225)+SUMIFS(Ventas!$E:$E,Ventas!$B:$B,$A225))</f>
        <v/>
      </c>
      <c r="D225" s="8">
        <f>IF($A225="","",COUNTIFS(Asistencia!$C:$C,$A225,Asistencia!$D:$D,"Asistió")+IF(Paquetes!$G$2="Sí",COUNTIFS(Asistencia!$C:$C,$A225,Asistencia!$D:$D,"Faltó"),0)+IF(Paquetes!$G$3="Sí",COUNTIFS(Asistencia!$C:$C,$A225,Asistencia!$D:$D,"Canceló tarde"),0))</f>
        <v/>
      </c>
      <c r="E225" s="8">
        <f>IF($A225="","",C225-D225)</f>
        <v/>
      </c>
      <c r="F225" s="9">
        <f>IF($A225="","",SUMPRODUCT(MAX((Ventas!$B$2:$B$1001=$A225)*Ventas!$F$2:$F$1001)))</f>
        <v/>
      </c>
      <c r="G225" s="7">
        <f>IF($A225="","",IF(C225=0,"Sin paquete",IF(E225&lt;0,"Debe clases",IF(E225=0,"Sin clases",IF(AND(F225&gt;0,F225&lt;TODAY()),"Vencido",IF(E225&lt;=Paquetes!$G$4,"Por terminar","Activa"))))))</f>
        <v/>
      </c>
      <c r="H225" s="10">
        <f>IF($A225="","",SUMIFS(Ventas!$H:$H,Ventas!$B:$B,$A225,Ventas!$J:$J,"No"))</f>
        <v/>
      </c>
      <c r="I225" s="9">
        <f>IF($A225="","",IFERROR(SUMPRODUCT(MAX((Asistencia!$C$2:$C$5001=$A225)*(Asistencia!$D$2:$D$5001="Asistió")*Asistencia!$A$2:$A$5001)),"Revisa fechas"))</f>
        <v/>
      </c>
      <c r="J225" s="8">
        <f>IF(OR($A225="",NOT(ISNUMBER(I225))),"",IF(I225=0,"",TODAY()-I225))</f>
        <v/>
      </c>
    </row>
    <row r="226">
      <c r="A226" s="7">
        <f>IF(Alumnas!A226="","",Alumnas!A226)</f>
        <v/>
      </c>
      <c r="B226" s="7">
        <f>IF($A226="","",Alumnas!B226&amp;"")</f>
        <v/>
      </c>
      <c r="C226" s="8">
        <f>IF($A226="","",SUMIFS(Ventas!$D:$D,Ventas!$B:$B,$A226)+SUMIFS(Ventas!$E:$E,Ventas!$B:$B,$A226))</f>
        <v/>
      </c>
      <c r="D226" s="8">
        <f>IF($A226="","",COUNTIFS(Asistencia!$C:$C,$A226,Asistencia!$D:$D,"Asistió")+IF(Paquetes!$G$2="Sí",COUNTIFS(Asistencia!$C:$C,$A226,Asistencia!$D:$D,"Faltó"),0)+IF(Paquetes!$G$3="Sí",COUNTIFS(Asistencia!$C:$C,$A226,Asistencia!$D:$D,"Canceló tarde"),0))</f>
        <v/>
      </c>
      <c r="E226" s="8">
        <f>IF($A226="","",C226-D226)</f>
        <v/>
      </c>
      <c r="F226" s="9">
        <f>IF($A226="","",SUMPRODUCT(MAX((Ventas!$B$2:$B$1001=$A226)*Ventas!$F$2:$F$1001)))</f>
        <v/>
      </c>
      <c r="G226" s="7">
        <f>IF($A226="","",IF(C226=0,"Sin paquete",IF(E226&lt;0,"Debe clases",IF(E226=0,"Sin clases",IF(AND(F226&gt;0,F226&lt;TODAY()),"Vencido",IF(E226&lt;=Paquetes!$G$4,"Por terminar","Activa"))))))</f>
        <v/>
      </c>
      <c r="H226" s="10">
        <f>IF($A226="","",SUMIFS(Ventas!$H:$H,Ventas!$B:$B,$A226,Ventas!$J:$J,"No"))</f>
        <v/>
      </c>
      <c r="I226" s="9">
        <f>IF($A226="","",IFERROR(SUMPRODUCT(MAX((Asistencia!$C$2:$C$5001=$A226)*(Asistencia!$D$2:$D$5001="Asistió")*Asistencia!$A$2:$A$5001)),"Revisa fechas"))</f>
        <v/>
      </c>
      <c r="J226" s="8">
        <f>IF(OR($A226="",NOT(ISNUMBER(I226))),"",IF(I226=0,"",TODAY()-I226))</f>
        <v/>
      </c>
    </row>
    <row r="227">
      <c r="A227" s="7">
        <f>IF(Alumnas!A227="","",Alumnas!A227)</f>
        <v/>
      </c>
      <c r="B227" s="7">
        <f>IF($A227="","",Alumnas!B227&amp;"")</f>
        <v/>
      </c>
      <c r="C227" s="8">
        <f>IF($A227="","",SUMIFS(Ventas!$D:$D,Ventas!$B:$B,$A227)+SUMIFS(Ventas!$E:$E,Ventas!$B:$B,$A227))</f>
        <v/>
      </c>
      <c r="D227" s="8">
        <f>IF($A227="","",COUNTIFS(Asistencia!$C:$C,$A227,Asistencia!$D:$D,"Asistió")+IF(Paquetes!$G$2="Sí",COUNTIFS(Asistencia!$C:$C,$A227,Asistencia!$D:$D,"Faltó"),0)+IF(Paquetes!$G$3="Sí",COUNTIFS(Asistencia!$C:$C,$A227,Asistencia!$D:$D,"Canceló tarde"),0))</f>
        <v/>
      </c>
      <c r="E227" s="8">
        <f>IF($A227="","",C227-D227)</f>
        <v/>
      </c>
      <c r="F227" s="9">
        <f>IF($A227="","",SUMPRODUCT(MAX((Ventas!$B$2:$B$1001=$A227)*Ventas!$F$2:$F$1001)))</f>
        <v/>
      </c>
      <c r="G227" s="7">
        <f>IF($A227="","",IF(C227=0,"Sin paquete",IF(E227&lt;0,"Debe clases",IF(E227=0,"Sin clases",IF(AND(F227&gt;0,F227&lt;TODAY()),"Vencido",IF(E227&lt;=Paquetes!$G$4,"Por terminar","Activa"))))))</f>
        <v/>
      </c>
      <c r="H227" s="10">
        <f>IF($A227="","",SUMIFS(Ventas!$H:$H,Ventas!$B:$B,$A227,Ventas!$J:$J,"No"))</f>
        <v/>
      </c>
      <c r="I227" s="9">
        <f>IF($A227="","",IFERROR(SUMPRODUCT(MAX((Asistencia!$C$2:$C$5001=$A227)*(Asistencia!$D$2:$D$5001="Asistió")*Asistencia!$A$2:$A$5001)),"Revisa fechas"))</f>
        <v/>
      </c>
      <c r="J227" s="8">
        <f>IF(OR($A227="",NOT(ISNUMBER(I227))),"",IF(I227=0,"",TODAY()-I227))</f>
        <v/>
      </c>
    </row>
    <row r="228">
      <c r="A228" s="7">
        <f>IF(Alumnas!A228="","",Alumnas!A228)</f>
        <v/>
      </c>
      <c r="B228" s="7">
        <f>IF($A228="","",Alumnas!B228&amp;"")</f>
        <v/>
      </c>
      <c r="C228" s="8">
        <f>IF($A228="","",SUMIFS(Ventas!$D:$D,Ventas!$B:$B,$A228)+SUMIFS(Ventas!$E:$E,Ventas!$B:$B,$A228))</f>
        <v/>
      </c>
      <c r="D228" s="8">
        <f>IF($A228="","",COUNTIFS(Asistencia!$C:$C,$A228,Asistencia!$D:$D,"Asistió")+IF(Paquetes!$G$2="Sí",COUNTIFS(Asistencia!$C:$C,$A228,Asistencia!$D:$D,"Faltó"),0)+IF(Paquetes!$G$3="Sí",COUNTIFS(Asistencia!$C:$C,$A228,Asistencia!$D:$D,"Canceló tarde"),0))</f>
        <v/>
      </c>
      <c r="E228" s="8">
        <f>IF($A228="","",C228-D228)</f>
        <v/>
      </c>
      <c r="F228" s="9">
        <f>IF($A228="","",SUMPRODUCT(MAX((Ventas!$B$2:$B$1001=$A228)*Ventas!$F$2:$F$1001)))</f>
        <v/>
      </c>
      <c r="G228" s="7">
        <f>IF($A228="","",IF(C228=0,"Sin paquete",IF(E228&lt;0,"Debe clases",IF(E228=0,"Sin clases",IF(AND(F228&gt;0,F228&lt;TODAY()),"Vencido",IF(E228&lt;=Paquetes!$G$4,"Por terminar","Activa"))))))</f>
        <v/>
      </c>
      <c r="H228" s="10">
        <f>IF($A228="","",SUMIFS(Ventas!$H:$H,Ventas!$B:$B,$A228,Ventas!$J:$J,"No"))</f>
        <v/>
      </c>
      <c r="I228" s="9">
        <f>IF($A228="","",IFERROR(SUMPRODUCT(MAX((Asistencia!$C$2:$C$5001=$A228)*(Asistencia!$D$2:$D$5001="Asistió")*Asistencia!$A$2:$A$5001)),"Revisa fechas"))</f>
        <v/>
      </c>
      <c r="J228" s="8">
        <f>IF(OR($A228="",NOT(ISNUMBER(I228))),"",IF(I228=0,"",TODAY()-I228))</f>
        <v/>
      </c>
    </row>
    <row r="229">
      <c r="A229" s="7">
        <f>IF(Alumnas!A229="","",Alumnas!A229)</f>
        <v/>
      </c>
      <c r="B229" s="7">
        <f>IF($A229="","",Alumnas!B229&amp;"")</f>
        <v/>
      </c>
      <c r="C229" s="8">
        <f>IF($A229="","",SUMIFS(Ventas!$D:$D,Ventas!$B:$B,$A229)+SUMIFS(Ventas!$E:$E,Ventas!$B:$B,$A229))</f>
        <v/>
      </c>
      <c r="D229" s="8">
        <f>IF($A229="","",COUNTIFS(Asistencia!$C:$C,$A229,Asistencia!$D:$D,"Asistió")+IF(Paquetes!$G$2="Sí",COUNTIFS(Asistencia!$C:$C,$A229,Asistencia!$D:$D,"Faltó"),0)+IF(Paquetes!$G$3="Sí",COUNTIFS(Asistencia!$C:$C,$A229,Asistencia!$D:$D,"Canceló tarde"),0))</f>
        <v/>
      </c>
      <c r="E229" s="8">
        <f>IF($A229="","",C229-D229)</f>
        <v/>
      </c>
      <c r="F229" s="9">
        <f>IF($A229="","",SUMPRODUCT(MAX((Ventas!$B$2:$B$1001=$A229)*Ventas!$F$2:$F$1001)))</f>
        <v/>
      </c>
      <c r="G229" s="7">
        <f>IF($A229="","",IF(C229=0,"Sin paquete",IF(E229&lt;0,"Debe clases",IF(E229=0,"Sin clases",IF(AND(F229&gt;0,F229&lt;TODAY()),"Vencido",IF(E229&lt;=Paquetes!$G$4,"Por terminar","Activa"))))))</f>
        <v/>
      </c>
      <c r="H229" s="10">
        <f>IF($A229="","",SUMIFS(Ventas!$H:$H,Ventas!$B:$B,$A229,Ventas!$J:$J,"No"))</f>
        <v/>
      </c>
      <c r="I229" s="9">
        <f>IF($A229="","",IFERROR(SUMPRODUCT(MAX((Asistencia!$C$2:$C$5001=$A229)*(Asistencia!$D$2:$D$5001="Asistió")*Asistencia!$A$2:$A$5001)),"Revisa fechas"))</f>
        <v/>
      </c>
      <c r="J229" s="8">
        <f>IF(OR($A229="",NOT(ISNUMBER(I229))),"",IF(I229=0,"",TODAY()-I229))</f>
        <v/>
      </c>
    </row>
    <row r="230">
      <c r="A230" s="7">
        <f>IF(Alumnas!A230="","",Alumnas!A230)</f>
        <v/>
      </c>
      <c r="B230" s="7">
        <f>IF($A230="","",Alumnas!B230&amp;"")</f>
        <v/>
      </c>
      <c r="C230" s="8">
        <f>IF($A230="","",SUMIFS(Ventas!$D:$D,Ventas!$B:$B,$A230)+SUMIFS(Ventas!$E:$E,Ventas!$B:$B,$A230))</f>
        <v/>
      </c>
      <c r="D230" s="8">
        <f>IF($A230="","",COUNTIFS(Asistencia!$C:$C,$A230,Asistencia!$D:$D,"Asistió")+IF(Paquetes!$G$2="Sí",COUNTIFS(Asistencia!$C:$C,$A230,Asistencia!$D:$D,"Faltó"),0)+IF(Paquetes!$G$3="Sí",COUNTIFS(Asistencia!$C:$C,$A230,Asistencia!$D:$D,"Canceló tarde"),0))</f>
        <v/>
      </c>
      <c r="E230" s="8">
        <f>IF($A230="","",C230-D230)</f>
        <v/>
      </c>
      <c r="F230" s="9">
        <f>IF($A230="","",SUMPRODUCT(MAX((Ventas!$B$2:$B$1001=$A230)*Ventas!$F$2:$F$1001)))</f>
        <v/>
      </c>
      <c r="G230" s="7">
        <f>IF($A230="","",IF(C230=0,"Sin paquete",IF(E230&lt;0,"Debe clases",IF(E230=0,"Sin clases",IF(AND(F230&gt;0,F230&lt;TODAY()),"Vencido",IF(E230&lt;=Paquetes!$G$4,"Por terminar","Activa"))))))</f>
        <v/>
      </c>
      <c r="H230" s="10">
        <f>IF($A230="","",SUMIFS(Ventas!$H:$H,Ventas!$B:$B,$A230,Ventas!$J:$J,"No"))</f>
        <v/>
      </c>
      <c r="I230" s="9">
        <f>IF($A230="","",IFERROR(SUMPRODUCT(MAX((Asistencia!$C$2:$C$5001=$A230)*(Asistencia!$D$2:$D$5001="Asistió")*Asistencia!$A$2:$A$5001)),"Revisa fechas"))</f>
        <v/>
      </c>
      <c r="J230" s="8">
        <f>IF(OR($A230="",NOT(ISNUMBER(I230))),"",IF(I230=0,"",TODAY()-I230))</f>
        <v/>
      </c>
    </row>
    <row r="231">
      <c r="A231" s="7">
        <f>IF(Alumnas!A231="","",Alumnas!A231)</f>
        <v/>
      </c>
      <c r="B231" s="7">
        <f>IF($A231="","",Alumnas!B231&amp;"")</f>
        <v/>
      </c>
      <c r="C231" s="8">
        <f>IF($A231="","",SUMIFS(Ventas!$D:$D,Ventas!$B:$B,$A231)+SUMIFS(Ventas!$E:$E,Ventas!$B:$B,$A231))</f>
        <v/>
      </c>
      <c r="D231" s="8">
        <f>IF($A231="","",COUNTIFS(Asistencia!$C:$C,$A231,Asistencia!$D:$D,"Asistió")+IF(Paquetes!$G$2="Sí",COUNTIFS(Asistencia!$C:$C,$A231,Asistencia!$D:$D,"Faltó"),0)+IF(Paquetes!$G$3="Sí",COUNTIFS(Asistencia!$C:$C,$A231,Asistencia!$D:$D,"Canceló tarde"),0))</f>
        <v/>
      </c>
      <c r="E231" s="8">
        <f>IF($A231="","",C231-D231)</f>
        <v/>
      </c>
      <c r="F231" s="9">
        <f>IF($A231="","",SUMPRODUCT(MAX((Ventas!$B$2:$B$1001=$A231)*Ventas!$F$2:$F$1001)))</f>
        <v/>
      </c>
      <c r="G231" s="7">
        <f>IF($A231="","",IF(C231=0,"Sin paquete",IF(E231&lt;0,"Debe clases",IF(E231=0,"Sin clases",IF(AND(F231&gt;0,F231&lt;TODAY()),"Vencido",IF(E231&lt;=Paquetes!$G$4,"Por terminar","Activa"))))))</f>
        <v/>
      </c>
      <c r="H231" s="10">
        <f>IF($A231="","",SUMIFS(Ventas!$H:$H,Ventas!$B:$B,$A231,Ventas!$J:$J,"No"))</f>
        <v/>
      </c>
      <c r="I231" s="9">
        <f>IF($A231="","",IFERROR(SUMPRODUCT(MAX((Asistencia!$C$2:$C$5001=$A231)*(Asistencia!$D$2:$D$5001="Asistió")*Asistencia!$A$2:$A$5001)),"Revisa fechas"))</f>
        <v/>
      </c>
      <c r="J231" s="8">
        <f>IF(OR($A231="",NOT(ISNUMBER(I231))),"",IF(I231=0,"",TODAY()-I231))</f>
        <v/>
      </c>
    </row>
    <row r="232">
      <c r="A232" s="7">
        <f>IF(Alumnas!A232="","",Alumnas!A232)</f>
        <v/>
      </c>
      <c r="B232" s="7">
        <f>IF($A232="","",Alumnas!B232&amp;"")</f>
        <v/>
      </c>
      <c r="C232" s="8">
        <f>IF($A232="","",SUMIFS(Ventas!$D:$D,Ventas!$B:$B,$A232)+SUMIFS(Ventas!$E:$E,Ventas!$B:$B,$A232))</f>
        <v/>
      </c>
      <c r="D232" s="8">
        <f>IF($A232="","",COUNTIFS(Asistencia!$C:$C,$A232,Asistencia!$D:$D,"Asistió")+IF(Paquetes!$G$2="Sí",COUNTIFS(Asistencia!$C:$C,$A232,Asistencia!$D:$D,"Faltó"),0)+IF(Paquetes!$G$3="Sí",COUNTIFS(Asistencia!$C:$C,$A232,Asistencia!$D:$D,"Canceló tarde"),0))</f>
        <v/>
      </c>
      <c r="E232" s="8">
        <f>IF($A232="","",C232-D232)</f>
        <v/>
      </c>
      <c r="F232" s="9">
        <f>IF($A232="","",SUMPRODUCT(MAX((Ventas!$B$2:$B$1001=$A232)*Ventas!$F$2:$F$1001)))</f>
        <v/>
      </c>
      <c r="G232" s="7">
        <f>IF($A232="","",IF(C232=0,"Sin paquete",IF(E232&lt;0,"Debe clases",IF(E232=0,"Sin clases",IF(AND(F232&gt;0,F232&lt;TODAY()),"Vencido",IF(E232&lt;=Paquetes!$G$4,"Por terminar","Activa"))))))</f>
        <v/>
      </c>
      <c r="H232" s="10">
        <f>IF($A232="","",SUMIFS(Ventas!$H:$H,Ventas!$B:$B,$A232,Ventas!$J:$J,"No"))</f>
        <v/>
      </c>
      <c r="I232" s="9">
        <f>IF($A232="","",IFERROR(SUMPRODUCT(MAX((Asistencia!$C$2:$C$5001=$A232)*(Asistencia!$D$2:$D$5001="Asistió")*Asistencia!$A$2:$A$5001)),"Revisa fechas"))</f>
        <v/>
      </c>
      <c r="J232" s="8">
        <f>IF(OR($A232="",NOT(ISNUMBER(I232))),"",IF(I232=0,"",TODAY()-I232))</f>
        <v/>
      </c>
    </row>
    <row r="233">
      <c r="A233" s="7">
        <f>IF(Alumnas!A233="","",Alumnas!A233)</f>
        <v/>
      </c>
      <c r="B233" s="7">
        <f>IF($A233="","",Alumnas!B233&amp;"")</f>
        <v/>
      </c>
      <c r="C233" s="8">
        <f>IF($A233="","",SUMIFS(Ventas!$D:$D,Ventas!$B:$B,$A233)+SUMIFS(Ventas!$E:$E,Ventas!$B:$B,$A233))</f>
        <v/>
      </c>
      <c r="D233" s="8">
        <f>IF($A233="","",COUNTIFS(Asistencia!$C:$C,$A233,Asistencia!$D:$D,"Asistió")+IF(Paquetes!$G$2="Sí",COUNTIFS(Asistencia!$C:$C,$A233,Asistencia!$D:$D,"Faltó"),0)+IF(Paquetes!$G$3="Sí",COUNTIFS(Asistencia!$C:$C,$A233,Asistencia!$D:$D,"Canceló tarde"),0))</f>
        <v/>
      </c>
      <c r="E233" s="8">
        <f>IF($A233="","",C233-D233)</f>
        <v/>
      </c>
      <c r="F233" s="9">
        <f>IF($A233="","",SUMPRODUCT(MAX((Ventas!$B$2:$B$1001=$A233)*Ventas!$F$2:$F$1001)))</f>
        <v/>
      </c>
      <c r="G233" s="7">
        <f>IF($A233="","",IF(C233=0,"Sin paquete",IF(E233&lt;0,"Debe clases",IF(E233=0,"Sin clases",IF(AND(F233&gt;0,F233&lt;TODAY()),"Vencido",IF(E233&lt;=Paquetes!$G$4,"Por terminar","Activa"))))))</f>
        <v/>
      </c>
      <c r="H233" s="10">
        <f>IF($A233="","",SUMIFS(Ventas!$H:$H,Ventas!$B:$B,$A233,Ventas!$J:$J,"No"))</f>
        <v/>
      </c>
      <c r="I233" s="9">
        <f>IF($A233="","",IFERROR(SUMPRODUCT(MAX((Asistencia!$C$2:$C$5001=$A233)*(Asistencia!$D$2:$D$5001="Asistió")*Asistencia!$A$2:$A$5001)),"Revisa fechas"))</f>
        <v/>
      </c>
      <c r="J233" s="8">
        <f>IF(OR($A233="",NOT(ISNUMBER(I233))),"",IF(I233=0,"",TODAY()-I233))</f>
        <v/>
      </c>
    </row>
    <row r="234">
      <c r="A234" s="7">
        <f>IF(Alumnas!A234="","",Alumnas!A234)</f>
        <v/>
      </c>
      <c r="B234" s="7">
        <f>IF($A234="","",Alumnas!B234&amp;"")</f>
        <v/>
      </c>
      <c r="C234" s="8">
        <f>IF($A234="","",SUMIFS(Ventas!$D:$D,Ventas!$B:$B,$A234)+SUMIFS(Ventas!$E:$E,Ventas!$B:$B,$A234))</f>
        <v/>
      </c>
      <c r="D234" s="8">
        <f>IF($A234="","",COUNTIFS(Asistencia!$C:$C,$A234,Asistencia!$D:$D,"Asistió")+IF(Paquetes!$G$2="Sí",COUNTIFS(Asistencia!$C:$C,$A234,Asistencia!$D:$D,"Faltó"),0)+IF(Paquetes!$G$3="Sí",COUNTIFS(Asistencia!$C:$C,$A234,Asistencia!$D:$D,"Canceló tarde"),0))</f>
        <v/>
      </c>
      <c r="E234" s="8">
        <f>IF($A234="","",C234-D234)</f>
        <v/>
      </c>
      <c r="F234" s="9">
        <f>IF($A234="","",SUMPRODUCT(MAX((Ventas!$B$2:$B$1001=$A234)*Ventas!$F$2:$F$1001)))</f>
        <v/>
      </c>
      <c r="G234" s="7">
        <f>IF($A234="","",IF(C234=0,"Sin paquete",IF(E234&lt;0,"Debe clases",IF(E234=0,"Sin clases",IF(AND(F234&gt;0,F234&lt;TODAY()),"Vencido",IF(E234&lt;=Paquetes!$G$4,"Por terminar","Activa"))))))</f>
        <v/>
      </c>
      <c r="H234" s="10">
        <f>IF($A234="","",SUMIFS(Ventas!$H:$H,Ventas!$B:$B,$A234,Ventas!$J:$J,"No"))</f>
        <v/>
      </c>
      <c r="I234" s="9">
        <f>IF($A234="","",IFERROR(SUMPRODUCT(MAX((Asistencia!$C$2:$C$5001=$A234)*(Asistencia!$D$2:$D$5001="Asistió")*Asistencia!$A$2:$A$5001)),"Revisa fechas"))</f>
        <v/>
      </c>
      <c r="J234" s="8">
        <f>IF(OR($A234="",NOT(ISNUMBER(I234))),"",IF(I234=0,"",TODAY()-I234))</f>
        <v/>
      </c>
    </row>
    <row r="235">
      <c r="A235" s="7">
        <f>IF(Alumnas!A235="","",Alumnas!A235)</f>
        <v/>
      </c>
      <c r="B235" s="7">
        <f>IF($A235="","",Alumnas!B235&amp;"")</f>
        <v/>
      </c>
      <c r="C235" s="8">
        <f>IF($A235="","",SUMIFS(Ventas!$D:$D,Ventas!$B:$B,$A235)+SUMIFS(Ventas!$E:$E,Ventas!$B:$B,$A235))</f>
        <v/>
      </c>
      <c r="D235" s="8">
        <f>IF($A235="","",COUNTIFS(Asistencia!$C:$C,$A235,Asistencia!$D:$D,"Asistió")+IF(Paquetes!$G$2="Sí",COUNTIFS(Asistencia!$C:$C,$A235,Asistencia!$D:$D,"Faltó"),0)+IF(Paquetes!$G$3="Sí",COUNTIFS(Asistencia!$C:$C,$A235,Asistencia!$D:$D,"Canceló tarde"),0))</f>
        <v/>
      </c>
      <c r="E235" s="8">
        <f>IF($A235="","",C235-D235)</f>
        <v/>
      </c>
      <c r="F235" s="9">
        <f>IF($A235="","",SUMPRODUCT(MAX((Ventas!$B$2:$B$1001=$A235)*Ventas!$F$2:$F$1001)))</f>
        <v/>
      </c>
      <c r="G235" s="7">
        <f>IF($A235="","",IF(C235=0,"Sin paquete",IF(E235&lt;0,"Debe clases",IF(E235=0,"Sin clases",IF(AND(F235&gt;0,F235&lt;TODAY()),"Vencido",IF(E235&lt;=Paquetes!$G$4,"Por terminar","Activa"))))))</f>
        <v/>
      </c>
      <c r="H235" s="10">
        <f>IF($A235="","",SUMIFS(Ventas!$H:$H,Ventas!$B:$B,$A235,Ventas!$J:$J,"No"))</f>
        <v/>
      </c>
      <c r="I235" s="9">
        <f>IF($A235="","",IFERROR(SUMPRODUCT(MAX((Asistencia!$C$2:$C$5001=$A235)*(Asistencia!$D$2:$D$5001="Asistió")*Asistencia!$A$2:$A$5001)),"Revisa fechas"))</f>
        <v/>
      </c>
      <c r="J235" s="8">
        <f>IF(OR($A235="",NOT(ISNUMBER(I235))),"",IF(I235=0,"",TODAY()-I235))</f>
        <v/>
      </c>
    </row>
    <row r="236">
      <c r="A236" s="7">
        <f>IF(Alumnas!A236="","",Alumnas!A236)</f>
        <v/>
      </c>
      <c r="B236" s="7">
        <f>IF($A236="","",Alumnas!B236&amp;"")</f>
        <v/>
      </c>
      <c r="C236" s="8">
        <f>IF($A236="","",SUMIFS(Ventas!$D:$D,Ventas!$B:$B,$A236)+SUMIFS(Ventas!$E:$E,Ventas!$B:$B,$A236))</f>
        <v/>
      </c>
      <c r="D236" s="8">
        <f>IF($A236="","",COUNTIFS(Asistencia!$C:$C,$A236,Asistencia!$D:$D,"Asistió")+IF(Paquetes!$G$2="Sí",COUNTIFS(Asistencia!$C:$C,$A236,Asistencia!$D:$D,"Faltó"),0)+IF(Paquetes!$G$3="Sí",COUNTIFS(Asistencia!$C:$C,$A236,Asistencia!$D:$D,"Canceló tarde"),0))</f>
        <v/>
      </c>
      <c r="E236" s="8">
        <f>IF($A236="","",C236-D236)</f>
        <v/>
      </c>
      <c r="F236" s="9">
        <f>IF($A236="","",SUMPRODUCT(MAX((Ventas!$B$2:$B$1001=$A236)*Ventas!$F$2:$F$1001)))</f>
        <v/>
      </c>
      <c r="G236" s="7">
        <f>IF($A236="","",IF(C236=0,"Sin paquete",IF(E236&lt;0,"Debe clases",IF(E236=0,"Sin clases",IF(AND(F236&gt;0,F236&lt;TODAY()),"Vencido",IF(E236&lt;=Paquetes!$G$4,"Por terminar","Activa"))))))</f>
        <v/>
      </c>
      <c r="H236" s="10">
        <f>IF($A236="","",SUMIFS(Ventas!$H:$H,Ventas!$B:$B,$A236,Ventas!$J:$J,"No"))</f>
        <v/>
      </c>
      <c r="I236" s="9">
        <f>IF($A236="","",IFERROR(SUMPRODUCT(MAX((Asistencia!$C$2:$C$5001=$A236)*(Asistencia!$D$2:$D$5001="Asistió")*Asistencia!$A$2:$A$5001)),"Revisa fechas"))</f>
        <v/>
      </c>
      <c r="J236" s="8">
        <f>IF(OR($A236="",NOT(ISNUMBER(I236))),"",IF(I236=0,"",TODAY()-I236))</f>
        <v/>
      </c>
    </row>
    <row r="237">
      <c r="A237" s="7">
        <f>IF(Alumnas!A237="","",Alumnas!A237)</f>
        <v/>
      </c>
      <c r="B237" s="7">
        <f>IF($A237="","",Alumnas!B237&amp;"")</f>
        <v/>
      </c>
      <c r="C237" s="8">
        <f>IF($A237="","",SUMIFS(Ventas!$D:$D,Ventas!$B:$B,$A237)+SUMIFS(Ventas!$E:$E,Ventas!$B:$B,$A237))</f>
        <v/>
      </c>
      <c r="D237" s="8">
        <f>IF($A237="","",COUNTIFS(Asistencia!$C:$C,$A237,Asistencia!$D:$D,"Asistió")+IF(Paquetes!$G$2="Sí",COUNTIFS(Asistencia!$C:$C,$A237,Asistencia!$D:$D,"Faltó"),0)+IF(Paquetes!$G$3="Sí",COUNTIFS(Asistencia!$C:$C,$A237,Asistencia!$D:$D,"Canceló tarde"),0))</f>
        <v/>
      </c>
      <c r="E237" s="8">
        <f>IF($A237="","",C237-D237)</f>
        <v/>
      </c>
      <c r="F237" s="9">
        <f>IF($A237="","",SUMPRODUCT(MAX((Ventas!$B$2:$B$1001=$A237)*Ventas!$F$2:$F$1001)))</f>
        <v/>
      </c>
      <c r="G237" s="7">
        <f>IF($A237="","",IF(C237=0,"Sin paquete",IF(E237&lt;0,"Debe clases",IF(E237=0,"Sin clases",IF(AND(F237&gt;0,F237&lt;TODAY()),"Vencido",IF(E237&lt;=Paquetes!$G$4,"Por terminar","Activa"))))))</f>
        <v/>
      </c>
      <c r="H237" s="10">
        <f>IF($A237="","",SUMIFS(Ventas!$H:$H,Ventas!$B:$B,$A237,Ventas!$J:$J,"No"))</f>
        <v/>
      </c>
      <c r="I237" s="9">
        <f>IF($A237="","",IFERROR(SUMPRODUCT(MAX((Asistencia!$C$2:$C$5001=$A237)*(Asistencia!$D$2:$D$5001="Asistió")*Asistencia!$A$2:$A$5001)),"Revisa fechas"))</f>
        <v/>
      </c>
      <c r="J237" s="8">
        <f>IF(OR($A237="",NOT(ISNUMBER(I237))),"",IF(I237=0,"",TODAY()-I237))</f>
        <v/>
      </c>
    </row>
    <row r="238">
      <c r="A238" s="7">
        <f>IF(Alumnas!A238="","",Alumnas!A238)</f>
        <v/>
      </c>
      <c r="B238" s="7">
        <f>IF($A238="","",Alumnas!B238&amp;"")</f>
        <v/>
      </c>
      <c r="C238" s="8">
        <f>IF($A238="","",SUMIFS(Ventas!$D:$D,Ventas!$B:$B,$A238)+SUMIFS(Ventas!$E:$E,Ventas!$B:$B,$A238))</f>
        <v/>
      </c>
      <c r="D238" s="8">
        <f>IF($A238="","",COUNTIFS(Asistencia!$C:$C,$A238,Asistencia!$D:$D,"Asistió")+IF(Paquetes!$G$2="Sí",COUNTIFS(Asistencia!$C:$C,$A238,Asistencia!$D:$D,"Faltó"),0)+IF(Paquetes!$G$3="Sí",COUNTIFS(Asistencia!$C:$C,$A238,Asistencia!$D:$D,"Canceló tarde"),0))</f>
        <v/>
      </c>
      <c r="E238" s="8">
        <f>IF($A238="","",C238-D238)</f>
        <v/>
      </c>
      <c r="F238" s="9">
        <f>IF($A238="","",SUMPRODUCT(MAX((Ventas!$B$2:$B$1001=$A238)*Ventas!$F$2:$F$1001)))</f>
        <v/>
      </c>
      <c r="G238" s="7">
        <f>IF($A238="","",IF(C238=0,"Sin paquete",IF(E238&lt;0,"Debe clases",IF(E238=0,"Sin clases",IF(AND(F238&gt;0,F238&lt;TODAY()),"Vencido",IF(E238&lt;=Paquetes!$G$4,"Por terminar","Activa"))))))</f>
        <v/>
      </c>
      <c r="H238" s="10">
        <f>IF($A238="","",SUMIFS(Ventas!$H:$H,Ventas!$B:$B,$A238,Ventas!$J:$J,"No"))</f>
        <v/>
      </c>
      <c r="I238" s="9">
        <f>IF($A238="","",IFERROR(SUMPRODUCT(MAX((Asistencia!$C$2:$C$5001=$A238)*(Asistencia!$D$2:$D$5001="Asistió")*Asistencia!$A$2:$A$5001)),"Revisa fechas"))</f>
        <v/>
      </c>
      <c r="J238" s="8">
        <f>IF(OR($A238="",NOT(ISNUMBER(I238))),"",IF(I238=0,"",TODAY()-I238))</f>
        <v/>
      </c>
    </row>
    <row r="239">
      <c r="A239" s="7">
        <f>IF(Alumnas!A239="","",Alumnas!A239)</f>
        <v/>
      </c>
      <c r="B239" s="7">
        <f>IF($A239="","",Alumnas!B239&amp;"")</f>
        <v/>
      </c>
      <c r="C239" s="8">
        <f>IF($A239="","",SUMIFS(Ventas!$D:$D,Ventas!$B:$B,$A239)+SUMIFS(Ventas!$E:$E,Ventas!$B:$B,$A239))</f>
        <v/>
      </c>
      <c r="D239" s="8">
        <f>IF($A239="","",COUNTIFS(Asistencia!$C:$C,$A239,Asistencia!$D:$D,"Asistió")+IF(Paquetes!$G$2="Sí",COUNTIFS(Asistencia!$C:$C,$A239,Asistencia!$D:$D,"Faltó"),0)+IF(Paquetes!$G$3="Sí",COUNTIFS(Asistencia!$C:$C,$A239,Asistencia!$D:$D,"Canceló tarde"),0))</f>
        <v/>
      </c>
      <c r="E239" s="8">
        <f>IF($A239="","",C239-D239)</f>
        <v/>
      </c>
      <c r="F239" s="9">
        <f>IF($A239="","",SUMPRODUCT(MAX((Ventas!$B$2:$B$1001=$A239)*Ventas!$F$2:$F$1001)))</f>
        <v/>
      </c>
      <c r="G239" s="7">
        <f>IF($A239="","",IF(C239=0,"Sin paquete",IF(E239&lt;0,"Debe clases",IF(E239=0,"Sin clases",IF(AND(F239&gt;0,F239&lt;TODAY()),"Vencido",IF(E239&lt;=Paquetes!$G$4,"Por terminar","Activa"))))))</f>
        <v/>
      </c>
      <c r="H239" s="10">
        <f>IF($A239="","",SUMIFS(Ventas!$H:$H,Ventas!$B:$B,$A239,Ventas!$J:$J,"No"))</f>
        <v/>
      </c>
      <c r="I239" s="9">
        <f>IF($A239="","",IFERROR(SUMPRODUCT(MAX((Asistencia!$C$2:$C$5001=$A239)*(Asistencia!$D$2:$D$5001="Asistió")*Asistencia!$A$2:$A$5001)),"Revisa fechas"))</f>
        <v/>
      </c>
      <c r="J239" s="8">
        <f>IF(OR($A239="",NOT(ISNUMBER(I239))),"",IF(I239=0,"",TODAY()-I239))</f>
        <v/>
      </c>
    </row>
    <row r="240">
      <c r="A240" s="7">
        <f>IF(Alumnas!A240="","",Alumnas!A240)</f>
        <v/>
      </c>
      <c r="B240" s="7">
        <f>IF($A240="","",Alumnas!B240&amp;"")</f>
        <v/>
      </c>
      <c r="C240" s="8">
        <f>IF($A240="","",SUMIFS(Ventas!$D:$D,Ventas!$B:$B,$A240)+SUMIFS(Ventas!$E:$E,Ventas!$B:$B,$A240))</f>
        <v/>
      </c>
      <c r="D240" s="8">
        <f>IF($A240="","",COUNTIFS(Asistencia!$C:$C,$A240,Asistencia!$D:$D,"Asistió")+IF(Paquetes!$G$2="Sí",COUNTIFS(Asistencia!$C:$C,$A240,Asistencia!$D:$D,"Faltó"),0)+IF(Paquetes!$G$3="Sí",COUNTIFS(Asistencia!$C:$C,$A240,Asistencia!$D:$D,"Canceló tarde"),0))</f>
        <v/>
      </c>
      <c r="E240" s="8">
        <f>IF($A240="","",C240-D240)</f>
        <v/>
      </c>
      <c r="F240" s="9">
        <f>IF($A240="","",SUMPRODUCT(MAX((Ventas!$B$2:$B$1001=$A240)*Ventas!$F$2:$F$1001)))</f>
        <v/>
      </c>
      <c r="G240" s="7">
        <f>IF($A240="","",IF(C240=0,"Sin paquete",IF(E240&lt;0,"Debe clases",IF(E240=0,"Sin clases",IF(AND(F240&gt;0,F240&lt;TODAY()),"Vencido",IF(E240&lt;=Paquetes!$G$4,"Por terminar","Activa"))))))</f>
        <v/>
      </c>
      <c r="H240" s="10">
        <f>IF($A240="","",SUMIFS(Ventas!$H:$H,Ventas!$B:$B,$A240,Ventas!$J:$J,"No"))</f>
        <v/>
      </c>
      <c r="I240" s="9">
        <f>IF($A240="","",IFERROR(SUMPRODUCT(MAX((Asistencia!$C$2:$C$5001=$A240)*(Asistencia!$D$2:$D$5001="Asistió")*Asistencia!$A$2:$A$5001)),"Revisa fechas"))</f>
        <v/>
      </c>
      <c r="J240" s="8">
        <f>IF(OR($A240="",NOT(ISNUMBER(I240))),"",IF(I240=0,"",TODAY()-I240))</f>
        <v/>
      </c>
    </row>
    <row r="241">
      <c r="A241" s="7">
        <f>IF(Alumnas!A241="","",Alumnas!A241)</f>
        <v/>
      </c>
      <c r="B241" s="7">
        <f>IF($A241="","",Alumnas!B241&amp;"")</f>
        <v/>
      </c>
      <c r="C241" s="8">
        <f>IF($A241="","",SUMIFS(Ventas!$D:$D,Ventas!$B:$B,$A241)+SUMIFS(Ventas!$E:$E,Ventas!$B:$B,$A241))</f>
        <v/>
      </c>
      <c r="D241" s="8">
        <f>IF($A241="","",COUNTIFS(Asistencia!$C:$C,$A241,Asistencia!$D:$D,"Asistió")+IF(Paquetes!$G$2="Sí",COUNTIFS(Asistencia!$C:$C,$A241,Asistencia!$D:$D,"Faltó"),0)+IF(Paquetes!$G$3="Sí",COUNTIFS(Asistencia!$C:$C,$A241,Asistencia!$D:$D,"Canceló tarde"),0))</f>
        <v/>
      </c>
      <c r="E241" s="8">
        <f>IF($A241="","",C241-D241)</f>
        <v/>
      </c>
      <c r="F241" s="9">
        <f>IF($A241="","",SUMPRODUCT(MAX((Ventas!$B$2:$B$1001=$A241)*Ventas!$F$2:$F$1001)))</f>
        <v/>
      </c>
      <c r="G241" s="7">
        <f>IF($A241="","",IF(C241=0,"Sin paquete",IF(E241&lt;0,"Debe clases",IF(E241=0,"Sin clases",IF(AND(F241&gt;0,F241&lt;TODAY()),"Vencido",IF(E241&lt;=Paquetes!$G$4,"Por terminar","Activa"))))))</f>
        <v/>
      </c>
      <c r="H241" s="10">
        <f>IF($A241="","",SUMIFS(Ventas!$H:$H,Ventas!$B:$B,$A241,Ventas!$J:$J,"No"))</f>
        <v/>
      </c>
      <c r="I241" s="9">
        <f>IF($A241="","",IFERROR(SUMPRODUCT(MAX((Asistencia!$C$2:$C$5001=$A241)*(Asistencia!$D$2:$D$5001="Asistió")*Asistencia!$A$2:$A$5001)),"Revisa fechas"))</f>
        <v/>
      </c>
      <c r="J241" s="8">
        <f>IF(OR($A241="",NOT(ISNUMBER(I241))),"",IF(I241=0,"",TODAY()-I241))</f>
        <v/>
      </c>
    </row>
    <row r="242">
      <c r="A242" s="7">
        <f>IF(Alumnas!A242="","",Alumnas!A242)</f>
        <v/>
      </c>
      <c r="B242" s="7">
        <f>IF($A242="","",Alumnas!B242&amp;"")</f>
        <v/>
      </c>
      <c r="C242" s="8">
        <f>IF($A242="","",SUMIFS(Ventas!$D:$D,Ventas!$B:$B,$A242)+SUMIFS(Ventas!$E:$E,Ventas!$B:$B,$A242))</f>
        <v/>
      </c>
      <c r="D242" s="8">
        <f>IF($A242="","",COUNTIFS(Asistencia!$C:$C,$A242,Asistencia!$D:$D,"Asistió")+IF(Paquetes!$G$2="Sí",COUNTIFS(Asistencia!$C:$C,$A242,Asistencia!$D:$D,"Faltó"),0)+IF(Paquetes!$G$3="Sí",COUNTIFS(Asistencia!$C:$C,$A242,Asistencia!$D:$D,"Canceló tarde"),0))</f>
        <v/>
      </c>
      <c r="E242" s="8">
        <f>IF($A242="","",C242-D242)</f>
        <v/>
      </c>
      <c r="F242" s="9">
        <f>IF($A242="","",SUMPRODUCT(MAX((Ventas!$B$2:$B$1001=$A242)*Ventas!$F$2:$F$1001)))</f>
        <v/>
      </c>
      <c r="G242" s="7">
        <f>IF($A242="","",IF(C242=0,"Sin paquete",IF(E242&lt;0,"Debe clases",IF(E242=0,"Sin clases",IF(AND(F242&gt;0,F242&lt;TODAY()),"Vencido",IF(E242&lt;=Paquetes!$G$4,"Por terminar","Activa"))))))</f>
        <v/>
      </c>
      <c r="H242" s="10">
        <f>IF($A242="","",SUMIFS(Ventas!$H:$H,Ventas!$B:$B,$A242,Ventas!$J:$J,"No"))</f>
        <v/>
      </c>
      <c r="I242" s="9">
        <f>IF($A242="","",IFERROR(SUMPRODUCT(MAX((Asistencia!$C$2:$C$5001=$A242)*(Asistencia!$D$2:$D$5001="Asistió")*Asistencia!$A$2:$A$5001)),"Revisa fechas"))</f>
        <v/>
      </c>
      <c r="J242" s="8">
        <f>IF(OR($A242="",NOT(ISNUMBER(I242))),"",IF(I242=0,"",TODAY()-I242))</f>
        <v/>
      </c>
    </row>
    <row r="243">
      <c r="A243" s="7">
        <f>IF(Alumnas!A243="","",Alumnas!A243)</f>
        <v/>
      </c>
      <c r="B243" s="7">
        <f>IF($A243="","",Alumnas!B243&amp;"")</f>
        <v/>
      </c>
      <c r="C243" s="8">
        <f>IF($A243="","",SUMIFS(Ventas!$D:$D,Ventas!$B:$B,$A243)+SUMIFS(Ventas!$E:$E,Ventas!$B:$B,$A243))</f>
        <v/>
      </c>
      <c r="D243" s="8">
        <f>IF($A243="","",COUNTIFS(Asistencia!$C:$C,$A243,Asistencia!$D:$D,"Asistió")+IF(Paquetes!$G$2="Sí",COUNTIFS(Asistencia!$C:$C,$A243,Asistencia!$D:$D,"Faltó"),0)+IF(Paquetes!$G$3="Sí",COUNTIFS(Asistencia!$C:$C,$A243,Asistencia!$D:$D,"Canceló tarde"),0))</f>
        <v/>
      </c>
      <c r="E243" s="8">
        <f>IF($A243="","",C243-D243)</f>
        <v/>
      </c>
      <c r="F243" s="9">
        <f>IF($A243="","",SUMPRODUCT(MAX((Ventas!$B$2:$B$1001=$A243)*Ventas!$F$2:$F$1001)))</f>
        <v/>
      </c>
      <c r="G243" s="7">
        <f>IF($A243="","",IF(C243=0,"Sin paquete",IF(E243&lt;0,"Debe clases",IF(E243=0,"Sin clases",IF(AND(F243&gt;0,F243&lt;TODAY()),"Vencido",IF(E243&lt;=Paquetes!$G$4,"Por terminar","Activa"))))))</f>
        <v/>
      </c>
      <c r="H243" s="10">
        <f>IF($A243="","",SUMIFS(Ventas!$H:$H,Ventas!$B:$B,$A243,Ventas!$J:$J,"No"))</f>
        <v/>
      </c>
      <c r="I243" s="9">
        <f>IF($A243="","",IFERROR(SUMPRODUCT(MAX((Asistencia!$C$2:$C$5001=$A243)*(Asistencia!$D$2:$D$5001="Asistió")*Asistencia!$A$2:$A$5001)),"Revisa fechas"))</f>
        <v/>
      </c>
      <c r="J243" s="8">
        <f>IF(OR($A243="",NOT(ISNUMBER(I243))),"",IF(I243=0,"",TODAY()-I243))</f>
        <v/>
      </c>
    </row>
    <row r="244">
      <c r="A244" s="7">
        <f>IF(Alumnas!A244="","",Alumnas!A244)</f>
        <v/>
      </c>
      <c r="B244" s="7">
        <f>IF($A244="","",Alumnas!B244&amp;"")</f>
        <v/>
      </c>
      <c r="C244" s="8">
        <f>IF($A244="","",SUMIFS(Ventas!$D:$D,Ventas!$B:$B,$A244)+SUMIFS(Ventas!$E:$E,Ventas!$B:$B,$A244))</f>
        <v/>
      </c>
      <c r="D244" s="8">
        <f>IF($A244="","",COUNTIFS(Asistencia!$C:$C,$A244,Asistencia!$D:$D,"Asistió")+IF(Paquetes!$G$2="Sí",COUNTIFS(Asistencia!$C:$C,$A244,Asistencia!$D:$D,"Faltó"),0)+IF(Paquetes!$G$3="Sí",COUNTIFS(Asistencia!$C:$C,$A244,Asistencia!$D:$D,"Canceló tarde"),0))</f>
        <v/>
      </c>
      <c r="E244" s="8">
        <f>IF($A244="","",C244-D244)</f>
        <v/>
      </c>
      <c r="F244" s="9">
        <f>IF($A244="","",SUMPRODUCT(MAX((Ventas!$B$2:$B$1001=$A244)*Ventas!$F$2:$F$1001)))</f>
        <v/>
      </c>
      <c r="G244" s="7">
        <f>IF($A244="","",IF(C244=0,"Sin paquete",IF(E244&lt;0,"Debe clases",IF(E244=0,"Sin clases",IF(AND(F244&gt;0,F244&lt;TODAY()),"Vencido",IF(E244&lt;=Paquetes!$G$4,"Por terminar","Activa"))))))</f>
        <v/>
      </c>
      <c r="H244" s="10">
        <f>IF($A244="","",SUMIFS(Ventas!$H:$H,Ventas!$B:$B,$A244,Ventas!$J:$J,"No"))</f>
        <v/>
      </c>
      <c r="I244" s="9">
        <f>IF($A244="","",IFERROR(SUMPRODUCT(MAX((Asistencia!$C$2:$C$5001=$A244)*(Asistencia!$D$2:$D$5001="Asistió")*Asistencia!$A$2:$A$5001)),"Revisa fechas"))</f>
        <v/>
      </c>
      <c r="J244" s="8">
        <f>IF(OR($A244="",NOT(ISNUMBER(I244))),"",IF(I244=0,"",TODAY()-I244))</f>
        <v/>
      </c>
    </row>
    <row r="245">
      <c r="A245" s="7">
        <f>IF(Alumnas!A245="","",Alumnas!A245)</f>
        <v/>
      </c>
      <c r="B245" s="7">
        <f>IF($A245="","",Alumnas!B245&amp;"")</f>
        <v/>
      </c>
      <c r="C245" s="8">
        <f>IF($A245="","",SUMIFS(Ventas!$D:$D,Ventas!$B:$B,$A245)+SUMIFS(Ventas!$E:$E,Ventas!$B:$B,$A245))</f>
        <v/>
      </c>
      <c r="D245" s="8">
        <f>IF($A245="","",COUNTIFS(Asistencia!$C:$C,$A245,Asistencia!$D:$D,"Asistió")+IF(Paquetes!$G$2="Sí",COUNTIFS(Asistencia!$C:$C,$A245,Asistencia!$D:$D,"Faltó"),0)+IF(Paquetes!$G$3="Sí",COUNTIFS(Asistencia!$C:$C,$A245,Asistencia!$D:$D,"Canceló tarde"),0))</f>
        <v/>
      </c>
      <c r="E245" s="8">
        <f>IF($A245="","",C245-D245)</f>
        <v/>
      </c>
      <c r="F245" s="9">
        <f>IF($A245="","",SUMPRODUCT(MAX((Ventas!$B$2:$B$1001=$A245)*Ventas!$F$2:$F$1001)))</f>
        <v/>
      </c>
      <c r="G245" s="7">
        <f>IF($A245="","",IF(C245=0,"Sin paquete",IF(E245&lt;0,"Debe clases",IF(E245=0,"Sin clases",IF(AND(F245&gt;0,F245&lt;TODAY()),"Vencido",IF(E245&lt;=Paquetes!$G$4,"Por terminar","Activa"))))))</f>
        <v/>
      </c>
      <c r="H245" s="10">
        <f>IF($A245="","",SUMIFS(Ventas!$H:$H,Ventas!$B:$B,$A245,Ventas!$J:$J,"No"))</f>
        <v/>
      </c>
      <c r="I245" s="9">
        <f>IF($A245="","",IFERROR(SUMPRODUCT(MAX((Asistencia!$C$2:$C$5001=$A245)*(Asistencia!$D$2:$D$5001="Asistió")*Asistencia!$A$2:$A$5001)),"Revisa fechas"))</f>
        <v/>
      </c>
      <c r="J245" s="8">
        <f>IF(OR($A245="",NOT(ISNUMBER(I245))),"",IF(I245=0,"",TODAY()-I245))</f>
        <v/>
      </c>
    </row>
    <row r="246">
      <c r="A246" s="7">
        <f>IF(Alumnas!A246="","",Alumnas!A246)</f>
        <v/>
      </c>
      <c r="B246" s="7">
        <f>IF($A246="","",Alumnas!B246&amp;"")</f>
        <v/>
      </c>
      <c r="C246" s="8">
        <f>IF($A246="","",SUMIFS(Ventas!$D:$D,Ventas!$B:$B,$A246)+SUMIFS(Ventas!$E:$E,Ventas!$B:$B,$A246))</f>
        <v/>
      </c>
      <c r="D246" s="8">
        <f>IF($A246="","",COUNTIFS(Asistencia!$C:$C,$A246,Asistencia!$D:$D,"Asistió")+IF(Paquetes!$G$2="Sí",COUNTIFS(Asistencia!$C:$C,$A246,Asistencia!$D:$D,"Faltó"),0)+IF(Paquetes!$G$3="Sí",COUNTIFS(Asistencia!$C:$C,$A246,Asistencia!$D:$D,"Canceló tarde"),0))</f>
        <v/>
      </c>
      <c r="E246" s="8">
        <f>IF($A246="","",C246-D246)</f>
        <v/>
      </c>
      <c r="F246" s="9">
        <f>IF($A246="","",SUMPRODUCT(MAX((Ventas!$B$2:$B$1001=$A246)*Ventas!$F$2:$F$1001)))</f>
        <v/>
      </c>
      <c r="G246" s="7">
        <f>IF($A246="","",IF(C246=0,"Sin paquete",IF(E246&lt;0,"Debe clases",IF(E246=0,"Sin clases",IF(AND(F246&gt;0,F246&lt;TODAY()),"Vencido",IF(E246&lt;=Paquetes!$G$4,"Por terminar","Activa"))))))</f>
        <v/>
      </c>
      <c r="H246" s="10">
        <f>IF($A246="","",SUMIFS(Ventas!$H:$H,Ventas!$B:$B,$A246,Ventas!$J:$J,"No"))</f>
        <v/>
      </c>
      <c r="I246" s="9">
        <f>IF($A246="","",IFERROR(SUMPRODUCT(MAX((Asistencia!$C$2:$C$5001=$A246)*(Asistencia!$D$2:$D$5001="Asistió")*Asistencia!$A$2:$A$5001)),"Revisa fechas"))</f>
        <v/>
      </c>
      <c r="J246" s="8">
        <f>IF(OR($A246="",NOT(ISNUMBER(I246))),"",IF(I246=0,"",TODAY()-I246))</f>
        <v/>
      </c>
    </row>
    <row r="247">
      <c r="A247" s="7">
        <f>IF(Alumnas!A247="","",Alumnas!A247)</f>
        <v/>
      </c>
      <c r="B247" s="7">
        <f>IF($A247="","",Alumnas!B247&amp;"")</f>
        <v/>
      </c>
      <c r="C247" s="8">
        <f>IF($A247="","",SUMIFS(Ventas!$D:$D,Ventas!$B:$B,$A247)+SUMIFS(Ventas!$E:$E,Ventas!$B:$B,$A247))</f>
        <v/>
      </c>
      <c r="D247" s="8">
        <f>IF($A247="","",COUNTIFS(Asistencia!$C:$C,$A247,Asistencia!$D:$D,"Asistió")+IF(Paquetes!$G$2="Sí",COUNTIFS(Asistencia!$C:$C,$A247,Asistencia!$D:$D,"Faltó"),0)+IF(Paquetes!$G$3="Sí",COUNTIFS(Asistencia!$C:$C,$A247,Asistencia!$D:$D,"Canceló tarde"),0))</f>
        <v/>
      </c>
      <c r="E247" s="8">
        <f>IF($A247="","",C247-D247)</f>
        <v/>
      </c>
      <c r="F247" s="9">
        <f>IF($A247="","",SUMPRODUCT(MAX((Ventas!$B$2:$B$1001=$A247)*Ventas!$F$2:$F$1001)))</f>
        <v/>
      </c>
      <c r="G247" s="7">
        <f>IF($A247="","",IF(C247=0,"Sin paquete",IF(E247&lt;0,"Debe clases",IF(E247=0,"Sin clases",IF(AND(F247&gt;0,F247&lt;TODAY()),"Vencido",IF(E247&lt;=Paquetes!$G$4,"Por terminar","Activa"))))))</f>
        <v/>
      </c>
      <c r="H247" s="10">
        <f>IF($A247="","",SUMIFS(Ventas!$H:$H,Ventas!$B:$B,$A247,Ventas!$J:$J,"No"))</f>
        <v/>
      </c>
      <c r="I247" s="9">
        <f>IF($A247="","",IFERROR(SUMPRODUCT(MAX((Asistencia!$C$2:$C$5001=$A247)*(Asistencia!$D$2:$D$5001="Asistió")*Asistencia!$A$2:$A$5001)),"Revisa fechas"))</f>
        <v/>
      </c>
      <c r="J247" s="8">
        <f>IF(OR($A247="",NOT(ISNUMBER(I247))),"",IF(I247=0,"",TODAY()-I247))</f>
        <v/>
      </c>
    </row>
    <row r="248">
      <c r="A248" s="7">
        <f>IF(Alumnas!A248="","",Alumnas!A248)</f>
        <v/>
      </c>
      <c r="B248" s="7">
        <f>IF($A248="","",Alumnas!B248&amp;"")</f>
        <v/>
      </c>
      <c r="C248" s="8">
        <f>IF($A248="","",SUMIFS(Ventas!$D:$D,Ventas!$B:$B,$A248)+SUMIFS(Ventas!$E:$E,Ventas!$B:$B,$A248))</f>
        <v/>
      </c>
      <c r="D248" s="8">
        <f>IF($A248="","",COUNTIFS(Asistencia!$C:$C,$A248,Asistencia!$D:$D,"Asistió")+IF(Paquetes!$G$2="Sí",COUNTIFS(Asistencia!$C:$C,$A248,Asistencia!$D:$D,"Faltó"),0)+IF(Paquetes!$G$3="Sí",COUNTIFS(Asistencia!$C:$C,$A248,Asistencia!$D:$D,"Canceló tarde"),0))</f>
        <v/>
      </c>
      <c r="E248" s="8">
        <f>IF($A248="","",C248-D248)</f>
        <v/>
      </c>
      <c r="F248" s="9">
        <f>IF($A248="","",SUMPRODUCT(MAX((Ventas!$B$2:$B$1001=$A248)*Ventas!$F$2:$F$1001)))</f>
        <v/>
      </c>
      <c r="G248" s="7">
        <f>IF($A248="","",IF(C248=0,"Sin paquete",IF(E248&lt;0,"Debe clases",IF(E248=0,"Sin clases",IF(AND(F248&gt;0,F248&lt;TODAY()),"Vencido",IF(E248&lt;=Paquetes!$G$4,"Por terminar","Activa"))))))</f>
        <v/>
      </c>
      <c r="H248" s="10">
        <f>IF($A248="","",SUMIFS(Ventas!$H:$H,Ventas!$B:$B,$A248,Ventas!$J:$J,"No"))</f>
        <v/>
      </c>
      <c r="I248" s="9">
        <f>IF($A248="","",IFERROR(SUMPRODUCT(MAX((Asistencia!$C$2:$C$5001=$A248)*(Asistencia!$D$2:$D$5001="Asistió")*Asistencia!$A$2:$A$5001)),"Revisa fechas"))</f>
        <v/>
      </c>
      <c r="J248" s="8">
        <f>IF(OR($A248="",NOT(ISNUMBER(I248))),"",IF(I248=0,"",TODAY()-I248))</f>
        <v/>
      </c>
    </row>
    <row r="249">
      <c r="A249" s="7">
        <f>IF(Alumnas!A249="","",Alumnas!A249)</f>
        <v/>
      </c>
      <c r="B249" s="7">
        <f>IF($A249="","",Alumnas!B249&amp;"")</f>
        <v/>
      </c>
      <c r="C249" s="8">
        <f>IF($A249="","",SUMIFS(Ventas!$D:$D,Ventas!$B:$B,$A249)+SUMIFS(Ventas!$E:$E,Ventas!$B:$B,$A249))</f>
        <v/>
      </c>
      <c r="D249" s="8">
        <f>IF($A249="","",COUNTIFS(Asistencia!$C:$C,$A249,Asistencia!$D:$D,"Asistió")+IF(Paquetes!$G$2="Sí",COUNTIFS(Asistencia!$C:$C,$A249,Asistencia!$D:$D,"Faltó"),0)+IF(Paquetes!$G$3="Sí",COUNTIFS(Asistencia!$C:$C,$A249,Asistencia!$D:$D,"Canceló tarde"),0))</f>
        <v/>
      </c>
      <c r="E249" s="8">
        <f>IF($A249="","",C249-D249)</f>
        <v/>
      </c>
      <c r="F249" s="9">
        <f>IF($A249="","",SUMPRODUCT(MAX((Ventas!$B$2:$B$1001=$A249)*Ventas!$F$2:$F$1001)))</f>
        <v/>
      </c>
      <c r="G249" s="7">
        <f>IF($A249="","",IF(C249=0,"Sin paquete",IF(E249&lt;0,"Debe clases",IF(E249=0,"Sin clases",IF(AND(F249&gt;0,F249&lt;TODAY()),"Vencido",IF(E249&lt;=Paquetes!$G$4,"Por terminar","Activa"))))))</f>
        <v/>
      </c>
      <c r="H249" s="10">
        <f>IF($A249="","",SUMIFS(Ventas!$H:$H,Ventas!$B:$B,$A249,Ventas!$J:$J,"No"))</f>
        <v/>
      </c>
      <c r="I249" s="9">
        <f>IF($A249="","",IFERROR(SUMPRODUCT(MAX((Asistencia!$C$2:$C$5001=$A249)*(Asistencia!$D$2:$D$5001="Asistió")*Asistencia!$A$2:$A$5001)),"Revisa fechas"))</f>
        <v/>
      </c>
      <c r="J249" s="8">
        <f>IF(OR($A249="",NOT(ISNUMBER(I249))),"",IF(I249=0,"",TODAY()-I249))</f>
        <v/>
      </c>
    </row>
    <row r="250">
      <c r="A250" s="7">
        <f>IF(Alumnas!A250="","",Alumnas!A250)</f>
        <v/>
      </c>
      <c r="B250" s="7">
        <f>IF($A250="","",Alumnas!B250&amp;"")</f>
        <v/>
      </c>
      <c r="C250" s="8">
        <f>IF($A250="","",SUMIFS(Ventas!$D:$D,Ventas!$B:$B,$A250)+SUMIFS(Ventas!$E:$E,Ventas!$B:$B,$A250))</f>
        <v/>
      </c>
      <c r="D250" s="8">
        <f>IF($A250="","",COUNTIFS(Asistencia!$C:$C,$A250,Asistencia!$D:$D,"Asistió")+IF(Paquetes!$G$2="Sí",COUNTIFS(Asistencia!$C:$C,$A250,Asistencia!$D:$D,"Faltó"),0)+IF(Paquetes!$G$3="Sí",COUNTIFS(Asistencia!$C:$C,$A250,Asistencia!$D:$D,"Canceló tarde"),0))</f>
        <v/>
      </c>
      <c r="E250" s="8">
        <f>IF($A250="","",C250-D250)</f>
        <v/>
      </c>
      <c r="F250" s="9">
        <f>IF($A250="","",SUMPRODUCT(MAX((Ventas!$B$2:$B$1001=$A250)*Ventas!$F$2:$F$1001)))</f>
        <v/>
      </c>
      <c r="G250" s="7">
        <f>IF($A250="","",IF(C250=0,"Sin paquete",IF(E250&lt;0,"Debe clases",IF(E250=0,"Sin clases",IF(AND(F250&gt;0,F250&lt;TODAY()),"Vencido",IF(E250&lt;=Paquetes!$G$4,"Por terminar","Activa"))))))</f>
        <v/>
      </c>
      <c r="H250" s="10">
        <f>IF($A250="","",SUMIFS(Ventas!$H:$H,Ventas!$B:$B,$A250,Ventas!$J:$J,"No"))</f>
        <v/>
      </c>
      <c r="I250" s="9">
        <f>IF($A250="","",IFERROR(SUMPRODUCT(MAX((Asistencia!$C$2:$C$5001=$A250)*(Asistencia!$D$2:$D$5001="Asistió")*Asistencia!$A$2:$A$5001)),"Revisa fechas"))</f>
        <v/>
      </c>
      <c r="J250" s="8">
        <f>IF(OR($A250="",NOT(ISNUMBER(I250))),"",IF(I250=0,"",TODAY()-I250))</f>
        <v/>
      </c>
    </row>
    <row r="251">
      <c r="A251" s="7">
        <f>IF(Alumnas!A251="","",Alumnas!A251)</f>
        <v/>
      </c>
      <c r="B251" s="7">
        <f>IF($A251="","",Alumnas!B251&amp;"")</f>
        <v/>
      </c>
      <c r="C251" s="8">
        <f>IF($A251="","",SUMIFS(Ventas!$D:$D,Ventas!$B:$B,$A251)+SUMIFS(Ventas!$E:$E,Ventas!$B:$B,$A251))</f>
        <v/>
      </c>
      <c r="D251" s="8">
        <f>IF($A251="","",COUNTIFS(Asistencia!$C:$C,$A251,Asistencia!$D:$D,"Asistió")+IF(Paquetes!$G$2="Sí",COUNTIFS(Asistencia!$C:$C,$A251,Asistencia!$D:$D,"Faltó"),0)+IF(Paquetes!$G$3="Sí",COUNTIFS(Asistencia!$C:$C,$A251,Asistencia!$D:$D,"Canceló tarde"),0))</f>
        <v/>
      </c>
      <c r="E251" s="8">
        <f>IF($A251="","",C251-D251)</f>
        <v/>
      </c>
      <c r="F251" s="9">
        <f>IF($A251="","",SUMPRODUCT(MAX((Ventas!$B$2:$B$1001=$A251)*Ventas!$F$2:$F$1001)))</f>
        <v/>
      </c>
      <c r="G251" s="7">
        <f>IF($A251="","",IF(C251=0,"Sin paquete",IF(E251&lt;0,"Debe clases",IF(E251=0,"Sin clases",IF(AND(F251&gt;0,F251&lt;TODAY()),"Vencido",IF(E251&lt;=Paquetes!$G$4,"Por terminar","Activa"))))))</f>
        <v/>
      </c>
      <c r="H251" s="10">
        <f>IF($A251="","",SUMIFS(Ventas!$H:$H,Ventas!$B:$B,$A251,Ventas!$J:$J,"No"))</f>
        <v/>
      </c>
      <c r="I251" s="9">
        <f>IF($A251="","",IFERROR(SUMPRODUCT(MAX((Asistencia!$C$2:$C$5001=$A251)*(Asistencia!$D$2:$D$5001="Asistió")*Asistencia!$A$2:$A$5001)),"Revisa fechas"))</f>
        <v/>
      </c>
      <c r="J251" s="8">
        <f>IF(OR($A251="",NOT(ISNUMBER(I251))),"",IF(I251=0,"",TODAY()-I251))</f>
        <v/>
      </c>
    </row>
    <row r="252">
      <c r="A252" s="7">
        <f>IF(Alumnas!A252="","",Alumnas!A252)</f>
        <v/>
      </c>
      <c r="B252" s="7">
        <f>IF($A252="","",Alumnas!B252&amp;"")</f>
        <v/>
      </c>
      <c r="C252" s="8">
        <f>IF($A252="","",SUMIFS(Ventas!$D:$D,Ventas!$B:$B,$A252)+SUMIFS(Ventas!$E:$E,Ventas!$B:$B,$A252))</f>
        <v/>
      </c>
      <c r="D252" s="8">
        <f>IF($A252="","",COUNTIFS(Asistencia!$C:$C,$A252,Asistencia!$D:$D,"Asistió")+IF(Paquetes!$G$2="Sí",COUNTIFS(Asistencia!$C:$C,$A252,Asistencia!$D:$D,"Faltó"),0)+IF(Paquetes!$G$3="Sí",COUNTIFS(Asistencia!$C:$C,$A252,Asistencia!$D:$D,"Canceló tarde"),0))</f>
        <v/>
      </c>
      <c r="E252" s="8">
        <f>IF($A252="","",C252-D252)</f>
        <v/>
      </c>
      <c r="F252" s="9">
        <f>IF($A252="","",SUMPRODUCT(MAX((Ventas!$B$2:$B$1001=$A252)*Ventas!$F$2:$F$1001)))</f>
        <v/>
      </c>
      <c r="G252" s="7">
        <f>IF($A252="","",IF(C252=0,"Sin paquete",IF(E252&lt;0,"Debe clases",IF(E252=0,"Sin clases",IF(AND(F252&gt;0,F252&lt;TODAY()),"Vencido",IF(E252&lt;=Paquetes!$G$4,"Por terminar","Activa"))))))</f>
        <v/>
      </c>
      <c r="H252" s="10">
        <f>IF($A252="","",SUMIFS(Ventas!$H:$H,Ventas!$B:$B,$A252,Ventas!$J:$J,"No"))</f>
        <v/>
      </c>
      <c r="I252" s="9">
        <f>IF($A252="","",IFERROR(SUMPRODUCT(MAX((Asistencia!$C$2:$C$5001=$A252)*(Asistencia!$D$2:$D$5001="Asistió")*Asistencia!$A$2:$A$5001)),"Revisa fechas"))</f>
        <v/>
      </c>
      <c r="J252" s="8">
        <f>IF(OR($A252="",NOT(ISNUMBER(I252))),"",IF(I252=0,"",TODAY()-I252))</f>
        <v/>
      </c>
    </row>
    <row r="253">
      <c r="A253" s="7">
        <f>IF(Alumnas!A253="","",Alumnas!A253)</f>
        <v/>
      </c>
      <c r="B253" s="7">
        <f>IF($A253="","",Alumnas!B253&amp;"")</f>
        <v/>
      </c>
      <c r="C253" s="8">
        <f>IF($A253="","",SUMIFS(Ventas!$D:$D,Ventas!$B:$B,$A253)+SUMIFS(Ventas!$E:$E,Ventas!$B:$B,$A253))</f>
        <v/>
      </c>
      <c r="D253" s="8">
        <f>IF($A253="","",COUNTIFS(Asistencia!$C:$C,$A253,Asistencia!$D:$D,"Asistió")+IF(Paquetes!$G$2="Sí",COUNTIFS(Asistencia!$C:$C,$A253,Asistencia!$D:$D,"Faltó"),0)+IF(Paquetes!$G$3="Sí",COUNTIFS(Asistencia!$C:$C,$A253,Asistencia!$D:$D,"Canceló tarde"),0))</f>
        <v/>
      </c>
      <c r="E253" s="8">
        <f>IF($A253="","",C253-D253)</f>
        <v/>
      </c>
      <c r="F253" s="9">
        <f>IF($A253="","",SUMPRODUCT(MAX((Ventas!$B$2:$B$1001=$A253)*Ventas!$F$2:$F$1001)))</f>
        <v/>
      </c>
      <c r="G253" s="7">
        <f>IF($A253="","",IF(C253=0,"Sin paquete",IF(E253&lt;0,"Debe clases",IF(E253=0,"Sin clases",IF(AND(F253&gt;0,F253&lt;TODAY()),"Vencido",IF(E253&lt;=Paquetes!$G$4,"Por terminar","Activa"))))))</f>
        <v/>
      </c>
      <c r="H253" s="10">
        <f>IF($A253="","",SUMIFS(Ventas!$H:$H,Ventas!$B:$B,$A253,Ventas!$J:$J,"No"))</f>
        <v/>
      </c>
      <c r="I253" s="9">
        <f>IF($A253="","",IFERROR(SUMPRODUCT(MAX((Asistencia!$C$2:$C$5001=$A253)*(Asistencia!$D$2:$D$5001="Asistió")*Asistencia!$A$2:$A$5001)),"Revisa fechas"))</f>
        <v/>
      </c>
      <c r="J253" s="8">
        <f>IF(OR($A253="",NOT(ISNUMBER(I253))),"",IF(I253=0,"",TODAY()-I253))</f>
        <v/>
      </c>
    </row>
    <row r="254">
      <c r="A254" s="7">
        <f>IF(Alumnas!A254="","",Alumnas!A254)</f>
        <v/>
      </c>
      <c r="B254" s="7">
        <f>IF($A254="","",Alumnas!B254&amp;"")</f>
        <v/>
      </c>
      <c r="C254" s="8">
        <f>IF($A254="","",SUMIFS(Ventas!$D:$D,Ventas!$B:$B,$A254)+SUMIFS(Ventas!$E:$E,Ventas!$B:$B,$A254))</f>
        <v/>
      </c>
      <c r="D254" s="8">
        <f>IF($A254="","",COUNTIFS(Asistencia!$C:$C,$A254,Asistencia!$D:$D,"Asistió")+IF(Paquetes!$G$2="Sí",COUNTIFS(Asistencia!$C:$C,$A254,Asistencia!$D:$D,"Faltó"),0)+IF(Paquetes!$G$3="Sí",COUNTIFS(Asistencia!$C:$C,$A254,Asistencia!$D:$D,"Canceló tarde"),0))</f>
        <v/>
      </c>
      <c r="E254" s="8">
        <f>IF($A254="","",C254-D254)</f>
        <v/>
      </c>
      <c r="F254" s="9">
        <f>IF($A254="","",SUMPRODUCT(MAX((Ventas!$B$2:$B$1001=$A254)*Ventas!$F$2:$F$1001)))</f>
        <v/>
      </c>
      <c r="G254" s="7">
        <f>IF($A254="","",IF(C254=0,"Sin paquete",IF(E254&lt;0,"Debe clases",IF(E254=0,"Sin clases",IF(AND(F254&gt;0,F254&lt;TODAY()),"Vencido",IF(E254&lt;=Paquetes!$G$4,"Por terminar","Activa"))))))</f>
        <v/>
      </c>
      <c r="H254" s="10">
        <f>IF($A254="","",SUMIFS(Ventas!$H:$H,Ventas!$B:$B,$A254,Ventas!$J:$J,"No"))</f>
        <v/>
      </c>
      <c r="I254" s="9">
        <f>IF($A254="","",IFERROR(SUMPRODUCT(MAX((Asistencia!$C$2:$C$5001=$A254)*(Asistencia!$D$2:$D$5001="Asistió")*Asistencia!$A$2:$A$5001)),"Revisa fechas"))</f>
        <v/>
      </c>
      <c r="J254" s="8">
        <f>IF(OR($A254="",NOT(ISNUMBER(I254))),"",IF(I254=0,"",TODAY()-I254))</f>
        <v/>
      </c>
    </row>
    <row r="255">
      <c r="A255" s="7">
        <f>IF(Alumnas!A255="","",Alumnas!A255)</f>
        <v/>
      </c>
      <c r="B255" s="7">
        <f>IF($A255="","",Alumnas!B255&amp;"")</f>
        <v/>
      </c>
      <c r="C255" s="8">
        <f>IF($A255="","",SUMIFS(Ventas!$D:$D,Ventas!$B:$B,$A255)+SUMIFS(Ventas!$E:$E,Ventas!$B:$B,$A255))</f>
        <v/>
      </c>
      <c r="D255" s="8">
        <f>IF($A255="","",COUNTIFS(Asistencia!$C:$C,$A255,Asistencia!$D:$D,"Asistió")+IF(Paquetes!$G$2="Sí",COUNTIFS(Asistencia!$C:$C,$A255,Asistencia!$D:$D,"Faltó"),0)+IF(Paquetes!$G$3="Sí",COUNTIFS(Asistencia!$C:$C,$A255,Asistencia!$D:$D,"Canceló tarde"),0))</f>
        <v/>
      </c>
      <c r="E255" s="8">
        <f>IF($A255="","",C255-D255)</f>
        <v/>
      </c>
      <c r="F255" s="9">
        <f>IF($A255="","",SUMPRODUCT(MAX((Ventas!$B$2:$B$1001=$A255)*Ventas!$F$2:$F$1001)))</f>
        <v/>
      </c>
      <c r="G255" s="7">
        <f>IF($A255="","",IF(C255=0,"Sin paquete",IF(E255&lt;0,"Debe clases",IF(E255=0,"Sin clases",IF(AND(F255&gt;0,F255&lt;TODAY()),"Vencido",IF(E255&lt;=Paquetes!$G$4,"Por terminar","Activa"))))))</f>
        <v/>
      </c>
      <c r="H255" s="10">
        <f>IF($A255="","",SUMIFS(Ventas!$H:$H,Ventas!$B:$B,$A255,Ventas!$J:$J,"No"))</f>
        <v/>
      </c>
      <c r="I255" s="9">
        <f>IF($A255="","",IFERROR(SUMPRODUCT(MAX((Asistencia!$C$2:$C$5001=$A255)*(Asistencia!$D$2:$D$5001="Asistió")*Asistencia!$A$2:$A$5001)),"Revisa fechas"))</f>
        <v/>
      </c>
      <c r="J255" s="8">
        <f>IF(OR($A255="",NOT(ISNUMBER(I255))),"",IF(I255=0,"",TODAY()-I255))</f>
        <v/>
      </c>
    </row>
    <row r="256">
      <c r="A256" s="7">
        <f>IF(Alumnas!A256="","",Alumnas!A256)</f>
        <v/>
      </c>
      <c r="B256" s="7">
        <f>IF($A256="","",Alumnas!B256&amp;"")</f>
        <v/>
      </c>
      <c r="C256" s="8">
        <f>IF($A256="","",SUMIFS(Ventas!$D:$D,Ventas!$B:$B,$A256)+SUMIFS(Ventas!$E:$E,Ventas!$B:$B,$A256))</f>
        <v/>
      </c>
      <c r="D256" s="8">
        <f>IF($A256="","",COUNTIFS(Asistencia!$C:$C,$A256,Asistencia!$D:$D,"Asistió")+IF(Paquetes!$G$2="Sí",COUNTIFS(Asistencia!$C:$C,$A256,Asistencia!$D:$D,"Faltó"),0)+IF(Paquetes!$G$3="Sí",COUNTIFS(Asistencia!$C:$C,$A256,Asistencia!$D:$D,"Canceló tarde"),0))</f>
        <v/>
      </c>
      <c r="E256" s="8">
        <f>IF($A256="","",C256-D256)</f>
        <v/>
      </c>
      <c r="F256" s="9">
        <f>IF($A256="","",SUMPRODUCT(MAX((Ventas!$B$2:$B$1001=$A256)*Ventas!$F$2:$F$1001)))</f>
        <v/>
      </c>
      <c r="G256" s="7">
        <f>IF($A256="","",IF(C256=0,"Sin paquete",IF(E256&lt;0,"Debe clases",IF(E256=0,"Sin clases",IF(AND(F256&gt;0,F256&lt;TODAY()),"Vencido",IF(E256&lt;=Paquetes!$G$4,"Por terminar","Activa"))))))</f>
        <v/>
      </c>
      <c r="H256" s="10">
        <f>IF($A256="","",SUMIFS(Ventas!$H:$H,Ventas!$B:$B,$A256,Ventas!$J:$J,"No"))</f>
        <v/>
      </c>
      <c r="I256" s="9">
        <f>IF($A256="","",IFERROR(SUMPRODUCT(MAX((Asistencia!$C$2:$C$5001=$A256)*(Asistencia!$D$2:$D$5001="Asistió")*Asistencia!$A$2:$A$5001)),"Revisa fechas"))</f>
        <v/>
      </c>
      <c r="J256" s="8">
        <f>IF(OR($A256="",NOT(ISNUMBER(I256))),"",IF(I256=0,"",TODAY()-I256))</f>
        <v/>
      </c>
    </row>
    <row r="257">
      <c r="A257" s="7">
        <f>IF(Alumnas!A257="","",Alumnas!A257)</f>
        <v/>
      </c>
      <c r="B257" s="7">
        <f>IF($A257="","",Alumnas!B257&amp;"")</f>
        <v/>
      </c>
      <c r="C257" s="8">
        <f>IF($A257="","",SUMIFS(Ventas!$D:$D,Ventas!$B:$B,$A257)+SUMIFS(Ventas!$E:$E,Ventas!$B:$B,$A257))</f>
        <v/>
      </c>
      <c r="D257" s="8">
        <f>IF($A257="","",COUNTIFS(Asistencia!$C:$C,$A257,Asistencia!$D:$D,"Asistió")+IF(Paquetes!$G$2="Sí",COUNTIFS(Asistencia!$C:$C,$A257,Asistencia!$D:$D,"Faltó"),0)+IF(Paquetes!$G$3="Sí",COUNTIFS(Asistencia!$C:$C,$A257,Asistencia!$D:$D,"Canceló tarde"),0))</f>
        <v/>
      </c>
      <c r="E257" s="8">
        <f>IF($A257="","",C257-D257)</f>
        <v/>
      </c>
      <c r="F257" s="9">
        <f>IF($A257="","",SUMPRODUCT(MAX((Ventas!$B$2:$B$1001=$A257)*Ventas!$F$2:$F$1001)))</f>
        <v/>
      </c>
      <c r="G257" s="7">
        <f>IF($A257="","",IF(C257=0,"Sin paquete",IF(E257&lt;0,"Debe clases",IF(E257=0,"Sin clases",IF(AND(F257&gt;0,F257&lt;TODAY()),"Vencido",IF(E257&lt;=Paquetes!$G$4,"Por terminar","Activa"))))))</f>
        <v/>
      </c>
      <c r="H257" s="10">
        <f>IF($A257="","",SUMIFS(Ventas!$H:$H,Ventas!$B:$B,$A257,Ventas!$J:$J,"No"))</f>
        <v/>
      </c>
      <c r="I257" s="9">
        <f>IF($A257="","",IFERROR(SUMPRODUCT(MAX((Asistencia!$C$2:$C$5001=$A257)*(Asistencia!$D$2:$D$5001="Asistió")*Asistencia!$A$2:$A$5001)),"Revisa fechas"))</f>
        <v/>
      </c>
      <c r="J257" s="8">
        <f>IF(OR($A257="",NOT(ISNUMBER(I257))),"",IF(I257=0,"",TODAY()-I257))</f>
        <v/>
      </c>
    </row>
    <row r="258">
      <c r="A258" s="7">
        <f>IF(Alumnas!A258="","",Alumnas!A258)</f>
        <v/>
      </c>
      <c r="B258" s="7">
        <f>IF($A258="","",Alumnas!B258&amp;"")</f>
        <v/>
      </c>
      <c r="C258" s="8">
        <f>IF($A258="","",SUMIFS(Ventas!$D:$D,Ventas!$B:$B,$A258)+SUMIFS(Ventas!$E:$E,Ventas!$B:$B,$A258))</f>
        <v/>
      </c>
      <c r="D258" s="8">
        <f>IF($A258="","",COUNTIFS(Asistencia!$C:$C,$A258,Asistencia!$D:$D,"Asistió")+IF(Paquetes!$G$2="Sí",COUNTIFS(Asistencia!$C:$C,$A258,Asistencia!$D:$D,"Faltó"),0)+IF(Paquetes!$G$3="Sí",COUNTIFS(Asistencia!$C:$C,$A258,Asistencia!$D:$D,"Canceló tarde"),0))</f>
        <v/>
      </c>
      <c r="E258" s="8">
        <f>IF($A258="","",C258-D258)</f>
        <v/>
      </c>
      <c r="F258" s="9">
        <f>IF($A258="","",SUMPRODUCT(MAX((Ventas!$B$2:$B$1001=$A258)*Ventas!$F$2:$F$1001)))</f>
        <v/>
      </c>
      <c r="G258" s="7">
        <f>IF($A258="","",IF(C258=0,"Sin paquete",IF(E258&lt;0,"Debe clases",IF(E258=0,"Sin clases",IF(AND(F258&gt;0,F258&lt;TODAY()),"Vencido",IF(E258&lt;=Paquetes!$G$4,"Por terminar","Activa"))))))</f>
        <v/>
      </c>
      <c r="H258" s="10">
        <f>IF($A258="","",SUMIFS(Ventas!$H:$H,Ventas!$B:$B,$A258,Ventas!$J:$J,"No"))</f>
        <v/>
      </c>
      <c r="I258" s="9">
        <f>IF($A258="","",IFERROR(SUMPRODUCT(MAX((Asistencia!$C$2:$C$5001=$A258)*(Asistencia!$D$2:$D$5001="Asistió")*Asistencia!$A$2:$A$5001)),"Revisa fechas"))</f>
        <v/>
      </c>
      <c r="J258" s="8">
        <f>IF(OR($A258="",NOT(ISNUMBER(I258))),"",IF(I258=0,"",TODAY()-I258))</f>
        <v/>
      </c>
    </row>
    <row r="259">
      <c r="A259" s="7">
        <f>IF(Alumnas!A259="","",Alumnas!A259)</f>
        <v/>
      </c>
      <c r="B259" s="7">
        <f>IF($A259="","",Alumnas!B259&amp;"")</f>
        <v/>
      </c>
      <c r="C259" s="8">
        <f>IF($A259="","",SUMIFS(Ventas!$D:$D,Ventas!$B:$B,$A259)+SUMIFS(Ventas!$E:$E,Ventas!$B:$B,$A259))</f>
        <v/>
      </c>
      <c r="D259" s="8">
        <f>IF($A259="","",COUNTIFS(Asistencia!$C:$C,$A259,Asistencia!$D:$D,"Asistió")+IF(Paquetes!$G$2="Sí",COUNTIFS(Asistencia!$C:$C,$A259,Asistencia!$D:$D,"Faltó"),0)+IF(Paquetes!$G$3="Sí",COUNTIFS(Asistencia!$C:$C,$A259,Asistencia!$D:$D,"Canceló tarde"),0))</f>
        <v/>
      </c>
      <c r="E259" s="8">
        <f>IF($A259="","",C259-D259)</f>
        <v/>
      </c>
      <c r="F259" s="9">
        <f>IF($A259="","",SUMPRODUCT(MAX((Ventas!$B$2:$B$1001=$A259)*Ventas!$F$2:$F$1001)))</f>
        <v/>
      </c>
      <c r="G259" s="7">
        <f>IF($A259="","",IF(C259=0,"Sin paquete",IF(E259&lt;0,"Debe clases",IF(E259=0,"Sin clases",IF(AND(F259&gt;0,F259&lt;TODAY()),"Vencido",IF(E259&lt;=Paquetes!$G$4,"Por terminar","Activa"))))))</f>
        <v/>
      </c>
      <c r="H259" s="10">
        <f>IF($A259="","",SUMIFS(Ventas!$H:$H,Ventas!$B:$B,$A259,Ventas!$J:$J,"No"))</f>
        <v/>
      </c>
      <c r="I259" s="9">
        <f>IF($A259="","",IFERROR(SUMPRODUCT(MAX((Asistencia!$C$2:$C$5001=$A259)*(Asistencia!$D$2:$D$5001="Asistió")*Asistencia!$A$2:$A$5001)),"Revisa fechas"))</f>
        <v/>
      </c>
      <c r="J259" s="8">
        <f>IF(OR($A259="",NOT(ISNUMBER(I259))),"",IF(I259=0,"",TODAY()-I259))</f>
        <v/>
      </c>
    </row>
    <row r="260">
      <c r="A260" s="7">
        <f>IF(Alumnas!A260="","",Alumnas!A260)</f>
        <v/>
      </c>
      <c r="B260" s="7">
        <f>IF($A260="","",Alumnas!B260&amp;"")</f>
        <v/>
      </c>
      <c r="C260" s="8">
        <f>IF($A260="","",SUMIFS(Ventas!$D:$D,Ventas!$B:$B,$A260)+SUMIFS(Ventas!$E:$E,Ventas!$B:$B,$A260))</f>
        <v/>
      </c>
      <c r="D260" s="8">
        <f>IF($A260="","",COUNTIFS(Asistencia!$C:$C,$A260,Asistencia!$D:$D,"Asistió")+IF(Paquetes!$G$2="Sí",COUNTIFS(Asistencia!$C:$C,$A260,Asistencia!$D:$D,"Faltó"),0)+IF(Paquetes!$G$3="Sí",COUNTIFS(Asistencia!$C:$C,$A260,Asistencia!$D:$D,"Canceló tarde"),0))</f>
        <v/>
      </c>
      <c r="E260" s="8">
        <f>IF($A260="","",C260-D260)</f>
        <v/>
      </c>
      <c r="F260" s="9">
        <f>IF($A260="","",SUMPRODUCT(MAX((Ventas!$B$2:$B$1001=$A260)*Ventas!$F$2:$F$1001)))</f>
        <v/>
      </c>
      <c r="G260" s="7">
        <f>IF($A260="","",IF(C260=0,"Sin paquete",IF(E260&lt;0,"Debe clases",IF(E260=0,"Sin clases",IF(AND(F260&gt;0,F260&lt;TODAY()),"Vencido",IF(E260&lt;=Paquetes!$G$4,"Por terminar","Activa"))))))</f>
        <v/>
      </c>
      <c r="H260" s="10">
        <f>IF($A260="","",SUMIFS(Ventas!$H:$H,Ventas!$B:$B,$A260,Ventas!$J:$J,"No"))</f>
        <v/>
      </c>
      <c r="I260" s="9">
        <f>IF($A260="","",IFERROR(SUMPRODUCT(MAX((Asistencia!$C$2:$C$5001=$A260)*(Asistencia!$D$2:$D$5001="Asistió")*Asistencia!$A$2:$A$5001)),"Revisa fechas"))</f>
        <v/>
      </c>
      <c r="J260" s="8">
        <f>IF(OR($A260="",NOT(ISNUMBER(I260))),"",IF(I260=0,"",TODAY()-I260))</f>
        <v/>
      </c>
    </row>
    <row r="261">
      <c r="A261" s="7">
        <f>IF(Alumnas!A261="","",Alumnas!A261)</f>
        <v/>
      </c>
      <c r="B261" s="7">
        <f>IF($A261="","",Alumnas!B261&amp;"")</f>
        <v/>
      </c>
      <c r="C261" s="8">
        <f>IF($A261="","",SUMIFS(Ventas!$D:$D,Ventas!$B:$B,$A261)+SUMIFS(Ventas!$E:$E,Ventas!$B:$B,$A261))</f>
        <v/>
      </c>
      <c r="D261" s="8">
        <f>IF($A261="","",COUNTIFS(Asistencia!$C:$C,$A261,Asistencia!$D:$D,"Asistió")+IF(Paquetes!$G$2="Sí",COUNTIFS(Asistencia!$C:$C,$A261,Asistencia!$D:$D,"Faltó"),0)+IF(Paquetes!$G$3="Sí",COUNTIFS(Asistencia!$C:$C,$A261,Asistencia!$D:$D,"Canceló tarde"),0))</f>
        <v/>
      </c>
      <c r="E261" s="8">
        <f>IF($A261="","",C261-D261)</f>
        <v/>
      </c>
      <c r="F261" s="9">
        <f>IF($A261="","",SUMPRODUCT(MAX((Ventas!$B$2:$B$1001=$A261)*Ventas!$F$2:$F$1001)))</f>
        <v/>
      </c>
      <c r="G261" s="7">
        <f>IF($A261="","",IF(C261=0,"Sin paquete",IF(E261&lt;0,"Debe clases",IF(E261=0,"Sin clases",IF(AND(F261&gt;0,F261&lt;TODAY()),"Vencido",IF(E261&lt;=Paquetes!$G$4,"Por terminar","Activa"))))))</f>
        <v/>
      </c>
      <c r="H261" s="10">
        <f>IF($A261="","",SUMIFS(Ventas!$H:$H,Ventas!$B:$B,$A261,Ventas!$J:$J,"No"))</f>
        <v/>
      </c>
      <c r="I261" s="9">
        <f>IF($A261="","",IFERROR(SUMPRODUCT(MAX((Asistencia!$C$2:$C$5001=$A261)*(Asistencia!$D$2:$D$5001="Asistió")*Asistencia!$A$2:$A$5001)),"Revisa fechas"))</f>
        <v/>
      </c>
      <c r="J261" s="8">
        <f>IF(OR($A261="",NOT(ISNUMBER(I261))),"",IF(I261=0,"",TODAY()-I261))</f>
        <v/>
      </c>
    </row>
    <row r="262">
      <c r="A262" s="7">
        <f>IF(Alumnas!A262="","",Alumnas!A262)</f>
        <v/>
      </c>
      <c r="B262" s="7">
        <f>IF($A262="","",Alumnas!B262&amp;"")</f>
        <v/>
      </c>
      <c r="C262" s="8">
        <f>IF($A262="","",SUMIFS(Ventas!$D:$D,Ventas!$B:$B,$A262)+SUMIFS(Ventas!$E:$E,Ventas!$B:$B,$A262))</f>
        <v/>
      </c>
      <c r="D262" s="8">
        <f>IF($A262="","",COUNTIFS(Asistencia!$C:$C,$A262,Asistencia!$D:$D,"Asistió")+IF(Paquetes!$G$2="Sí",COUNTIFS(Asistencia!$C:$C,$A262,Asistencia!$D:$D,"Faltó"),0)+IF(Paquetes!$G$3="Sí",COUNTIFS(Asistencia!$C:$C,$A262,Asistencia!$D:$D,"Canceló tarde"),0))</f>
        <v/>
      </c>
      <c r="E262" s="8">
        <f>IF($A262="","",C262-D262)</f>
        <v/>
      </c>
      <c r="F262" s="9">
        <f>IF($A262="","",SUMPRODUCT(MAX((Ventas!$B$2:$B$1001=$A262)*Ventas!$F$2:$F$1001)))</f>
        <v/>
      </c>
      <c r="G262" s="7">
        <f>IF($A262="","",IF(C262=0,"Sin paquete",IF(E262&lt;0,"Debe clases",IF(E262=0,"Sin clases",IF(AND(F262&gt;0,F262&lt;TODAY()),"Vencido",IF(E262&lt;=Paquetes!$G$4,"Por terminar","Activa"))))))</f>
        <v/>
      </c>
      <c r="H262" s="10">
        <f>IF($A262="","",SUMIFS(Ventas!$H:$H,Ventas!$B:$B,$A262,Ventas!$J:$J,"No"))</f>
        <v/>
      </c>
      <c r="I262" s="9">
        <f>IF($A262="","",IFERROR(SUMPRODUCT(MAX((Asistencia!$C$2:$C$5001=$A262)*(Asistencia!$D$2:$D$5001="Asistió")*Asistencia!$A$2:$A$5001)),"Revisa fechas"))</f>
        <v/>
      </c>
      <c r="J262" s="8">
        <f>IF(OR($A262="",NOT(ISNUMBER(I262))),"",IF(I262=0,"",TODAY()-I262))</f>
        <v/>
      </c>
    </row>
    <row r="263">
      <c r="A263" s="7">
        <f>IF(Alumnas!A263="","",Alumnas!A263)</f>
        <v/>
      </c>
      <c r="B263" s="7">
        <f>IF($A263="","",Alumnas!B263&amp;"")</f>
        <v/>
      </c>
      <c r="C263" s="8">
        <f>IF($A263="","",SUMIFS(Ventas!$D:$D,Ventas!$B:$B,$A263)+SUMIFS(Ventas!$E:$E,Ventas!$B:$B,$A263))</f>
        <v/>
      </c>
      <c r="D263" s="8">
        <f>IF($A263="","",COUNTIFS(Asistencia!$C:$C,$A263,Asistencia!$D:$D,"Asistió")+IF(Paquetes!$G$2="Sí",COUNTIFS(Asistencia!$C:$C,$A263,Asistencia!$D:$D,"Faltó"),0)+IF(Paquetes!$G$3="Sí",COUNTIFS(Asistencia!$C:$C,$A263,Asistencia!$D:$D,"Canceló tarde"),0))</f>
        <v/>
      </c>
      <c r="E263" s="8">
        <f>IF($A263="","",C263-D263)</f>
        <v/>
      </c>
      <c r="F263" s="9">
        <f>IF($A263="","",SUMPRODUCT(MAX((Ventas!$B$2:$B$1001=$A263)*Ventas!$F$2:$F$1001)))</f>
        <v/>
      </c>
      <c r="G263" s="7">
        <f>IF($A263="","",IF(C263=0,"Sin paquete",IF(E263&lt;0,"Debe clases",IF(E263=0,"Sin clases",IF(AND(F263&gt;0,F263&lt;TODAY()),"Vencido",IF(E263&lt;=Paquetes!$G$4,"Por terminar","Activa"))))))</f>
        <v/>
      </c>
      <c r="H263" s="10">
        <f>IF($A263="","",SUMIFS(Ventas!$H:$H,Ventas!$B:$B,$A263,Ventas!$J:$J,"No"))</f>
        <v/>
      </c>
      <c r="I263" s="9">
        <f>IF($A263="","",IFERROR(SUMPRODUCT(MAX((Asistencia!$C$2:$C$5001=$A263)*(Asistencia!$D$2:$D$5001="Asistió")*Asistencia!$A$2:$A$5001)),"Revisa fechas"))</f>
        <v/>
      </c>
      <c r="J263" s="8">
        <f>IF(OR($A263="",NOT(ISNUMBER(I263))),"",IF(I263=0,"",TODAY()-I263))</f>
        <v/>
      </c>
    </row>
    <row r="264">
      <c r="A264" s="7">
        <f>IF(Alumnas!A264="","",Alumnas!A264)</f>
        <v/>
      </c>
      <c r="B264" s="7">
        <f>IF($A264="","",Alumnas!B264&amp;"")</f>
        <v/>
      </c>
      <c r="C264" s="8">
        <f>IF($A264="","",SUMIFS(Ventas!$D:$D,Ventas!$B:$B,$A264)+SUMIFS(Ventas!$E:$E,Ventas!$B:$B,$A264))</f>
        <v/>
      </c>
      <c r="D264" s="8">
        <f>IF($A264="","",COUNTIFS(Asistencia!$C:$C,$A264,Asistencia!$D:$D,"Asistió")+IF(Paquetes!$G$2="Sí",COUNTIFS(Asistencia!$C:$C,$A264,Asistencia!$D:$D,"Faltó"),0)+IF(Paquetes!$G$3="Sí",COUNTIFS(Asistencia!$C:$C,$A264,Asistencia!$D:$D,"Canceló tarde"),0))</f>
        <v/>
      </c>
      <c r="E264" s="8">
        <f>IF($A264="","",C264-D264)</f>
        <v/>
      </c>
      <c r="F264" s="9">
        <f>IF($A264="","",SUMPRODUCT(MAX((Ventas!$B$2:$B$1001=$A264)*Ventas!$F$2:$F$1001)))</f>
        <v/>
      </c>
      <c r="G264" s="7">
        <f>IF($A264="","",IF(C264=0,"Sin paquete",IF(E264&lt;0,"Debe clases",IF(E264=0,"Sin clases",IF(AND(F264&gt;0,F264&lt;TODAY()),"Vencido",IF(E264&lt;=Paquetes!$G$4,"Por terminar","Activa"))))))</f>
        <v/>
      </c>
      <c r="H264" s="10">
        <f>IF($A264="","",SUMIFS(Ventas!$H:$H,Ventas!$B:$B,$A264,Ventas!$J:$J,"No"))</f>
        <v/>
      </c>
      <c r="I264" s="9">
        <f>IF($A264="","",IFERROR(SUMPRODUCT(MAX((Asistencia!$C$2:$C$5001=$A264)*(Asistencia!$D$2:$D$5001="Asistió")*Asistencia!$A$2:$A$5001)),"Revisa fechas"))</f>
        <v/>
      </c>
      <c r="J264" s="8">
        <f>IF(OR($A264="",NOT(ISNUMBER(I264))),"",IF(I264=0,"",TODAY()-I264))</f>
        <v/>
      </c>
    </row>
    <row r="265">
      <c r="A265" s="7">
        <f>IF(Alumnas!A265="","",Alumnas!A265)</f>
        <v/>
      </c>
      <c r="B265" s="7">
        <f>IF($A265="","",Alumnas!B265&amp;"")</f>
        <v/>
      </c>
      <c r="C265" s="8">
        <f>IF($A265="","",SUMIFS(Ventas!$D:$D,Ventas!$B:$B,$A265)+SUMIFS(Ventas!$E:$E,Ventas!$B:$B,$A265))</f>
        <v/>
      </c>
      <c r="D265" s="8">
        <f>IF($A265="","",COUNTIFS(Asistencia!$C:$C,$A265,Asistencia!$D:$D,"Asistió")+IF(Paquetes!$G$2="Sí",COUNTIFS(Asistencia!$C:$C,$A265,Asistencia!$D:$D,"Faltó"),0)+IF(Paquetes!$G$3="Sí",COUNTIFS(Asistencia!$C:$C,$A265,Asistencia!$D:$D,"Canceló tarde"),0))</f>
        <v/>
      </c>
      <c r="E265" s="8">
        <f>IF($A265="","",C265-D265)</f>
        <v/>
      </c>
      <c r="F265" s="9">
        <f>IF($A265="","",SUMPRODUCT(MAX((Ventas!$B$2:$B$1001=$A265)*Ventas!$F$2:$F$1001)))</f>
        <v/>
      </c>
      <c r="G265" s="7">
        <f>IF($A265="","",IF(C265=0,"Sin paquete",IF(E265&lt;0,"Debe clases",IF(E265=0,"Sin clases",IF(AND(F265&gt;0,F265&lt;TODAY()),"Vencido",IF(E265&lt;=Paquetes!$G$4,"Por terminar","Activa"))))))</f>
        <v/>
      </c>
      <c r="H265" s="10">
        <f>IF($A265="","",SUMIFS(Ventas!$H:$H,Ventas!$B:$B,$A265,Ventas!$J:$J,"No"))</f>
        <v/>
      </c>
      <c r="I265" s="9">
        <f>IF($A265="","",IFERROR(SUMPRODUCT(MAX((Asistencia!$C$2:$C$5001=$A265)*(Asistencia!$D$2:$D$5001="Asistió")*Asistencia!$A$2:$A$5001)),"Revisa fechas"))</f>
        <v/>
      </c>
      <c r="J265" s="8">
        <f>IF(OR($A265="",NOT(ISNUMBER(I265))),"",IF(I265=0,"",TODAY()-I265))</f>
        <v/>
      </c>
    </row>
    <row r="266">
      <c r="A266" s="7">
        <f>IF(Alumnas!A266="","",Alumnas!A266)</f>
        <v/>
      </c>
      <c r="B266" s="7">
        <f>IF($A266="","",Alumnas!B266&amp;"")</f>
        <v/>
      </c>
      <c r="C266" s="8">
        <f>IF($A266="","",SUMIFS(Ventas!$D:$D,Ventas!$B:$B,$A266)+SUMIFS(Ventas!$E:$E,Ventas!$B:$B,$A266))</f>
        <v/>
      </c>
      <c r="D266" s="8">
        <f>IF($A266="","",COUNTIFS(Asistencia!$C:$C,$A266,Asistencia!$D:$D,"Asistió")+IF(Paquetes!$G$2="Sí",COUNTIFS(Asistencia!$C:$C,$A266,Asistencia!$D:$D,"Faltó"),0)+IF(Paquetes!$G$3="Sí",COUNTIFS(Asistencia!$C:$C,$A266,Asistencia!$D:$D,"Canceló tarde"),0))</f>
        <v/>
      </c>
      <c r="E266" s="8">
        <f>IF($A266="","",C266-D266)</f>
        <v/>
      </c>
      <c r="F266" s="9">
        <f>IF($A266="","",SUMPRODUCT(MAX((Ventas!$B$2:$B$1001=$A266)*Ventas!$F$2:$F$1001)))</f>
        <v/>
      </c>
      <c r="G266" s="7">
        <f>IF($A266="","",IF(C266=0,"Sin paquete",IF(E266&lt;0,"Debe clases",IF(E266=0,"Sin clases",IF(AND(F266&gt;0,F266&lt;TODAY()),"Vencido",IF(E266&lt;=Paquetes!$G$4,"Por terminar","Activa"))))))</f>
        <v/>
      </c>
      <c r="H266" s="10">
        <f>IF($A266="","",SUMIFS(Ventas!$H:$H,Ventas!$B:$B,$A266,Ventas!$J:$J,"No"))</f>
        <v/>
      </c>
      <c r="I266" s="9">
        <f>IF($A266="","",IFERROR(SUMPRODUCT(MAX((Asistencia!$C$2:$C$5001=$A266)*(Asistencia!$D$2:$D$5001="Asistió")*Asistencia!$A$2:$A$5001)),"Revisa fechas"))</f>
        <v/>
      </c>
      <c r="J266" s="8">
        <f>IF(OR($A266="",NOT(ISNUMBER(I266))),"",IF(I266=0,"",TODAY()-I266))</f>
        <v/>
      </c>
    </row>
    <row r="267">
      <c r="A267" s="7">
        <f>IF(Alumnas!A267="","",Alumnas!A267)</f>
        <v/>
      </c>
      <c r="B267" s="7">
        <f>IF($A267="","",Alumnas!B267&amp;"")</f>
        <v/>
      </c>
      <c r="C267" s="8">
        <f>IF($A267="","",SUMIFS(Ventas!$D:$D,Ventas!$B:$B,$A267)+SUMIFS(Ventas!$E:$E,Ventas!$B:$B,$A267))</f>
        <v/>
      </c>
      <c r="D267" s="8">
        <f>IF($A267="","",COUNTIFS(Asistencia!$C:$C,$A267,Asistencia!$D:$D,"Asistió")+IF(Paquetes!$G$2="Sí",COUNTIFS(Asistencia!$C:$C,$A267,Asistencia!$D:$D,"Faltó"),0)+IF(Paquetes!$G$3="Sí",COUNTIFS(Asistencia!$C:$C,$A267,Asistencia!$D:$D,"Canceló tarde"),0))</f>
        <v/>
      </c>
      <c r="E267" s="8">
        <f>IF($A267="","",C267-D267)</f>
        <v/>
      </c>
      <c r="F267" s="9">
        <f>IF($A267="","",SUMPRODUCT(MAX((Ventas!$B$2:$B$1001=$A267)*Ventas!$F$2:$F$1001)))</f>
        <v/>
      </c>
      <c r="G267" s="7">
        <f>IF($A267="","",IF(C267=0,"Sin paquete",IF(E267&lt;0,"Debe clases",IF(E267=0,"Sin clases",IF(AND(F267&gt;0,F267&lt;TODAY()),"Vencido",IF(E267&lt;=Paquetes!$G$4,"Por terminar","Activa"))))))</f>
        <v/>
      </c>
      <c r="H267" s="10">
        <f>IF($A267="","",SUMIFS(Ventas!$H:$H,Ventas!$B:$B,$A267,Ventas!$J:$J,"No"))</f>
        <v/>
      </c>
      <c r="I267" s="9">
        <f>IF($A267="","",IFERROR(SUMPRODUCT(MAX((Asistencia!$C$2:$C$5001=$A267)*(Asistencia!$D$2:$D$5001="Asistió")*Asistencia!$A$2:$A$5001)),"Revisa fechas"))</f>
        <v/>
      </c>
      <c r="J267" s="8">
        <f>IF(OR($A267="",NOT(ISNUMBER(I267))),"",IF(I267=0,"",TODAY()-I267))</f>
        <v/>
      </c>
    </row>
    <row r="268">
      <c r="A268" s="7">
        <f>IF(Alumnas!A268="","",Alumnas!A268)</f>
        <v/>
      </c>
      <c r="B268" s="7">
        <f>IF($A268="","",Alumnas!B268&amp;"")</f>
        <v/>
      </c>
      <c r="C268" s="8">
        <f>IF($A268="","",SUMIFS(Ventas!$D:$D,Ventas!$B:$B,$A268)+SUMIFS(Ventas!$E:$E,Ventas!$B:$B,$A268))</f>
        <v/>
      </c>
      <c r="D268" s="8">
        <f>IF($A268="","",COUNTIFS(Asistencia!$C:$C,$A268,Asistencia!$D:$D,"Asistió")+IF(Paquetes!$G$2="Sí",COUNTIFS(Asistencia!$C:$C,$A268,Asistencia!$D:$D,"Faltó"),0)+IF(Paquetes!$G$3="Sí",COUNTIFS(Asistencia!$C:$C,$A268,Asistencia!$D:$D,"Canceló tarde"),0))</f>
        <v/>
      </c>
      <c r="E268" s="8">
        <f>IF($A268="","",C268-D268)</f>
        <v/>
      </c>
      <c r="F268" s="9">
        <f>IF($A268="","",SUMPRODUCT(MAX((Ventas!$B$2:$B$1001=$A268)*Ventas!$F$2:$F$1001)))</f>
        <v/>
      </c>
      <c r="G268" s="7">
        <f>IF($A268="","",IF(C268=0,"Sin paquete",IF(E268&lt;0,"Debe clases",IF(E268=0,"Sin clases",IF(AND(F268&gt;0,F268&lt;TODAY()),"Vencido",IF(E268&lt;=Paquetes!$G$4,"Por terminar","Activa"))))))</f>
        <v/>
      </c>
      <c r="H268" s="10">
        <f>IF($A268="","",SUMIFS(Ventas!$H:$H,Ventas!$B:$B,$A268,Ventas!$J:$J,"No"))</f>
        <v/>
      </c>
      <c r="I268" s="9">
        <f>IF($A268="","",IFERROR(SUMPRODUCT(MAX((Asistencia!$C$2:$C$5001=$A268)*(Asistencia!$D$2:$D$5001="Asistió")*Asistencia!$A$2:$A$5001)),"Revisa fechas"))</f>
        <v/>
      </c>
      <c r="J268" s="8">
        <f>IF(OR($A268="",NOT(ISNUMBER(I268))),"",IF(I268=0,"",TODAY()-I268))</f>
        <v/>
      </c>
    </row>
    <row r="269">
      <c r="A269" s="7">
        <f>IF(Alumnas!A269="","",Alumnas!A269)</f>
        <v/>
      </c>
      <c r="B269" s="7">
        <f>IF($A269="","",Alumnas!B269&amp;"")</f>
        <v/>
      </c>
      <c r="C269" s="8">
        <f>IF($A269="","",SUMIFS(Ventas!$D:$D,Ventas!$B:$B,$A269)+SUMIFS(Ventas!$E:$E,Ventas!$B:$B,$A269))</f>
        <v/>
      </c>
      <c r="D269" s="8">
        <f>IF($A269="","",COUNTIFS(Asistencia!$C:$C,$A269,Asistencia!$D:$D,"Asistió")+IF(Paquetes!$G$2="Sí",COUNTIFS(Asistencia!$C:$C,$A269,Asistencia!$D:$D,"Faltó"),0)+IF(Paquetes!$G$3="Sí",COUNTIFS(Asistencia!$C:$C,$A269,Asistencia!$D:$D,"Canceló tarde"),0))</f>
        <v/>
      </c>
      <c r="E269" s="8">
        <f>IF($A269="","",C269-D269)</f>
        <v/>
      </c>
      <c r="F269" s="9">
        <f>IF($A269="","",SUMPRODUCT(MAX((Ventas!$B$2:$B$1001=$A269)*Ventas!$F$2:$F$1001)))</f>
        <v/>
      </c>
      <c r="G269" s="7">
        <f>IF($A269="","",IF(C269=0,"Sin paquete",IF(E269&lt;0,"Debe clases",IF(E269=0,"Sin clases",IF(AND(F269&gt;0,F269&lt;TODAY()),"Vencido",IF(E269&lt;=Paquetes!$G$4,"Por terminar","Activa"))))))</f>
        <v/>
      </c>
      <c r="H269" s="10">
        <f>IF($A269="","",SUMIFS(Ventas!$H:$H,Ventas!$B:$B,$A269,Ventas!$J:$J,"No"))</f>
        <v/>
      </c>
      <c r="I269" s="9">
        <f>IF($A269="","",IFERROR(SUMPRODUCT(MAX((Asistencia!$C$2:$C$5001=$A269)*(Asistencia!$D$2:$D$5001="Asistió")*Asistencia!$A$2:$A$5001)),"Revisa fechas"))</f>
        <v/>
      </c>
      <c r="J269" s="8">
        <f>IF(OR($A269="",NOT(ISNUMBER(I269))),"",IF(I269=0,"",TODAY()-I269))</f>
        <v/>
      </c>
    </row>
    <row r="270">
      <c r="A270" s="7">
        <f>IF(Alumnas!A270="","",Alumnas!A270)</f>
        <v/>
      </c>
      <c r="B270" s="7">
        <f>IF($A270="","",Alumnas!B270&amp;"")</f>
        <v/>
      </c>
      <c r="C270" s="8">
        <f>IF($A270="","",SUMIFS(Ventas!$D:$D,Ventas!$B:$B,$A270)+SUMIFS(Ventas!$E:$E,Ventas!$B:$B,$A270))</f>
        <v/>
      </c>
      <c r="D270" s="8">
        <f>IF($A270="","",COUNTIFS(Asistencia!$C:$C,$A270,Asistencia!$D:$D,"Asistió")+IF(Paquetes!$G$2="Sí",COUNTIFS(Asistencia!$C:$C,$A270,Asistencia!$D:$D,"Faltó"),0)+IF(Paquetes!$G$3="Sí",COUNTIFS(Asistencia!$C:$C,$A270,Asistencia!$D:$D,"Canceló tarde"),0))</f>
        <v/>
      </c>
      <c r="E270" s="8">
        <f>IF($A270="","",C270-D270)</f>
        <v/>
      </c>
      <c r="F270" s="9">
        <f>IF($A270="","",SUMPRODUCT(MAX((Ventas!$B$2:$B$1001=$A270)*Ventas!$F$2:$F$1001)))</f>
        <v/>
      </c>
      <c r="G270" s="7">
        <f>IF($A270="","",IF(C270=0,"Sin paquete",IF(E270&lt;0,"Debe clases",IF(E270=0,"Sin clases",IF(AND(F270&gt;0,F270&lt;TODAY()),"Vencido",IF(E270&lt;=Paquetes!$G$4,"Por terminar","Activa"))))))</f>
        <v/>
      </c>
      <c r="H270" s="10">
        <f>IF($A270="","",SUMIFS(Ventas!$H:$H,Ventas!$B:$B,$A270,Ventas!$J:$J,"No"))</f>
        <v/>
      </c>
      <c r="I270" s="9">
        <f>IF($A270="","",IFERROR(SUMPRODUCT(MAX((Asistencia!$C$2:$C$5001=$A270)*(Asistencia!$D$2:$D$5001="Asistió")*Asistencia!$A$2:$A$5001)),"Revisa fechas"))</f>
        <v/>
      </c>
      <c r="J270" s="8">
        <f>IF(OR($A270="",NOT(ISNUMBER(I270))),"",IF(I270=0,"",TODAY()-I270))</f>
        <v/>
      </c>
    </row>
    <row r="271">
      <c r="A271" s="7">
        <f>IF(Alumnas!A271="","",Alumnas!A271)</f>
        <v/>
      </c>
      <c r="B271" s="7">
        <f>IF($A271="","",Alumnas!B271&amp;"")</f>
        <v/>
      </c>
      <c r="C271" s="8">
        <f>IF($A271="","",SUMIFS(Ventas!$D:$D,Ventas!$B:$B,$A271)+SUMIFS(Ventas!$E:$E,Ventas!$B:$B,$A271))</f>
        <v/>
      </c>
      <c r="D271" s="8">
        <f>IF($A271="","",COUNTIFS(Asistencia!$C:$C,$A271,Asistencia!$D:$D,"Asistió")+IF(Paquetes!$G$2="Sí",COUNTIFS(Asistencia!$C:$C,$A271,Asistencia!$D:$D,"Faltó"),0)+IF(Paquetes!$G$3="Sí",COUNTIFS(Asistencia!$C:$C,$A271,Asistencia!$D:$D,"Canceló tarde"),0))</f>
        <v/>
      </c>
      <c r="E271" s="8">
        <f>IF($A271="","",C271-D271)</f>
        <v/>
      </c>
      <c r="F271" s="9">
        <f>IF($A271="","",SUMPRODUCT(MAX((Ventas!$B$2:$B$1001=$A271)*Ventas!$F$2:$F$1001)))</f>
        <v/>
      </c>
      <c r="G271" s="7">
        <f>IF($A271="","",IF(C271=0,"Sin paquete",IF(E271&lt;0,"Debe clases",IF(E271=0,"Sin clases",IF(AND(F271&gt;0,F271&lt;TODAY()),"Vencido",IF(E271&lt;=Paquetes!$G$4,"Por terminar","Activa"))))))</f>
        <v/>
      </c>
      <c r="H271" s="10">
        <f>IF($A271="","",SUMIFS(Ventas!$H:$H,Ventas!$B:$B,$A271,Ventas!$J:$J,"No"))</f>
        <v/>
      </c>
      <c r="I271" s="9">
        <f>IF($A271="","",IFERROR(SUMPRODUCT(MAX((Asistencia!$C$2:$C$5001=$A271)*(Asistencia!$D$2:$D$5001="Asistió")*Asistencia!$A$2:$A$5001)),"Revisa fechas"))</f>
        <v/>
      </c>
      <c r="J271" s="8">
        <f>IF(OR($A271="",NOT(ISNUMBER(I271))),"",IF(I271=0,"",TODAY()-I271))</f>
        <v/>
      </c>
    </row>
    <row r="272">
      <c r="A272" s="7">
        <f>IF(Alumnas!A272="","",Alumnas!A272)</f>
        <v/>
      </c>
      <c r="B272" s="7">
        <f>IF($A272="","",Alumnas!B272&amp;"")</f>
        <v/>
      </c>
      <c r="C272" s="8">
        <f>IF($A272="","",SUMIFS(Ventas!$D:$D,Ventas!$B:$B,$A272)+SUMIFS(Ventas!$E:$E,Ventas!$B:$B,$A272))</f>
        <v/>
      </c>
      <c r="D272" s="8">
        <f>IF($A272="","",COUNTIFS(Asistencia!$C:$C,$A272,Asistencia!$D:$D,"Asistió")+IF(Paquetes!$G$2="Sí",COUNTIFS(Asistencia!$C:$C,$A272,Asistencia!$D:$D,"Faltó"),0)+IF(Paquetes!$G$3="Sí",COUNTIFS(Asistencia!$C:$C,$A272,Asistencia!$D:$D,"Canceló tarde"),0))</f>
        <v/>
      </c>
      <c r="E272" s="8">
        <f>IF($A272="","",C272-D272)</f>
        <v/>
      </c>
      <c r="F272" s="9">
        <f>IF($A272="","",SUMPRODUCT(MAX((Ventas!$B$2:$B$1001=$A272)*Ventas!$F$2:$F$1001)))</f>
        <v/>
      </c>
      <c r="G272" s="7">
        <f>IF($A272="","",IF(C272=0,"Sin paquete",IF(E272&lt;0,"Debe clases",IF(E272=0,"Sin clases",IF(AND(F272&gt;0,F272&lt;TODAY()),"Vencido",IF(E272&lt;=Paquetes!$G$4,"Por terminar","Activa"))))))</f>
        <v/>
      </c>
      <c r="H272" s="10">
        <f>IF($A272="","",SUMIFS(Ventas!$H:$H,Ventas!$B:$B,$A272,Ventas!$J:$J,"No"))</f>
        <v/>
      </c>
      <c r="I272" s="9">
        <f>IF($A272="","",IFERROR(SUMPRODUCT(MAX((Asistencia!$C$2:$C$5001=$A272)*(Asistencia!$D$2:$D$5001="Asistió")*Asistencia!$A$2:$A$5001)),"Revisa fechas"))</f>
        <v/>
      </c>
      <c r="J272" s="8">
        <f>IF(OR($A272="",NOT(ISNUMBER(I272))),"",IF(I272=0,"",TODAY()-I272))</f>
        <v/>
      </c>
    </row>
    <row r="273">
      <c r="A273" s="7">
        <f>IF(Alumnas!A273="","",Alumnas!A273)</f>
        <v/>
      </c>
      <c r="B273" s="7">
        <f>IF($A273="","",Alumnas!B273&amp;"")</f>
        <v/>
      </c>
      <c r="C273" s="8">
        <f>IF($A273="","",SUMIFS(Ventas!$D:$D,Ventas!$B:$B,$A273)+SUMIFS(Ventas!$E:$E,Ventas!$B:$B,$A273))</f>
        <v/>
      </c>
      <c r="D273" s="8">
        <f>IF($A273="","",COUNTIFS(Asistencia!$C:$C,$A273,Asistencia!$D:$D,"Asistió")+IF(Paquetes!$G$2="Sí",COUNTIFS(Asistencia!$C:$C,$A273,Asistencia!$D:$D,"Faltó"),0)+IF(Paquetes!$G$3="Sí",COUNTIFS(Asistencia!$C:$C,$A273,Asistencia!$D:$D,"Canceló tarde"),0))</f>
        <v/>
      </c>
      <c r="E273" s="8">
        <f>IF($A273="","",C273-D273)</f>
        <v/>
      </c>
      <c r="F273" s="9">
        <f>IF($A273="","",SUMPRODUCT(MAX((Ventas!$B$2:$B$1001=$A273)*Ventas!$F$2:$F$1001)))</f>
        <v/>
      </c>
      <c r="G273" s="7">
        <f>IF($A273="","",IF(C273=0,"Sin paquete",IF(E273&lt;0,"Debe clases",IF(E273=0,"Sin clases",IF(AND(F273&gt;0,F273&lt;TODAY()),"Vencido",IF(E273&lt;=Paquetes!$G$4,"Por terminar","Activa"))))))</f>
        <v/>
      </c>
      <c r="H273" s="10">
        <f>IF($A273="","",SUMIFS(Ventas!$H:$H,Ventas!$B:$B,$A273,Ventas!$J:$J,"No"))</f>
        <v/>
      </c>
      <c r="I273" s="9">
        <f>IF($A273="","",IFERROR(SUMPRODUCT(MAX((Asistencia!$C$2:$C$5001=$A273)*(Asistencia!$D$2:$D$5001="Asistió")*Asistencia!$A$2:$A$5001)),"Revisa fechas"))</f>
        <v/>
      </c>
      <c r="J273" s="8">
        <f>IF(OR($A273="",NOT(ISNUMBER(I273))),"",IF(I273=0,"",TODAY()-I273))</f>
        <v/>
      </c>
    </row>
    <row r="274">
      <c r="A274" s="7">
        <f>IF(Alumnas!A274="","",Alumnas!A274)</f>
        <v/>
      </c>
      <c r="B274" s="7">
        <f>IF($A274="","",Alumnas!B274&amp;"")</f>
        <v/>
      </c>
      <c r="C274" s="8">
        <f>IF($A274="","",SUMIFS(Ventas!$D:$D,Ventas!$B:$B,$A274)+SUMIFS(Ventas!$E:$E,Ventas!$B:$B,$A274))</f>
        <v/>
      </c>
      <c r="D274" s="8">
        <f>IF($A274="","",COUNTIFS(Asistencia!$C:$C,$A274,Asistencia!$D:$D,"Asistió")+IF(Paquetes!$G$2="Sí",COUNTIFS(Asistencia!$C:$C,$A274,Asistencia!$D:$D,"Faltó"),0)+IF(Paquetes!$G$3="Sí",COUNTIFS(Asistencia!$C:$C,$A274,Asistencia!$D:$D,"Canceló tarde"),0))</f>
        <v/>
      </c>
      <c r="E274" s="8">
        <f>IF($A274="","",C274-D274)</f>
        <v/>
      </c>
      <c r="F274" s="9">
        <f>IF($A274="","",SUMPRODUCT(MAX((Ventas!$B$2:$B$1001=$A274)*Ventas!$F$2:$F$1001)))</f>
        <v/>
      </c>
      <c r="G274" s="7">
        <f>IF($A274="","",IF(C274=0,"Sin paquete",IF(E274&lt;0,"Debe clases",IF(E274=0,"Sin clases",IF(AND(F274&gt;0,F274&lt;TODAY()),"Vencido",IF(E274&lt;=Paquetes!$G$4,"Por terminar","Activa"))))))</f>
        <v/>
      </c>
      <c r="H274" s="10">
        <f>IF($A274="","",SUMIFS(Ventas!$H:$H,Ventas!$B:$B,$A274,Ventas!$J:$J,"No"))</f>
        <v/>
      </c>
      <c r="I274" s="9">
        <f>IF($A274="","",IFERROR(SUMPRODUCT(MAX((Asistencia!$C$2:$C$5001=$A274)*(Asistencia!$D$2:$D$5001="Asistió")*Asistencia!$A$2:$A$5001)),"Revisa fechas"))</f>
        <v/>
      </c>
      <c r="J274" s="8">
        <f>IF(OR($A274="",NOT(ISNUMBER(I274))),"",IF(I274=0,"",TODAY()-I274))</f>
        <v/>
      </c>
    </row>
    <row r="275">
      <c r="A275" s="7">
        <f>IF(Alumnas!A275="","",Alumnas!A275)</f>
        <v/>
      </c>
      <c r="B275" s="7">
        <f>IF($A275="","",Alumnas!B275&amp;"")</f>
        <v/>
      </c>
      <c r="C275" s="8">
        <f>IF($A275="","",SUMIFS(Ventas!$D:$D,Ventas!$B:$B,$A275)+SUMIFS(Ventas!$E:$E,Ventas!$B:$B,$A275))</f>
        <v/>
      </c>
      <c r="D275" s="8">
        <f>IF($A275="","",COUNTIFS(Asistencia!$C:$C,$A275,Asistencia!$D:$D,"Asistió")+IF(Paquetes!$G$2="Sí",COUNTIFS(Asistencia!$C:$C,$A275,Asistencia!$D:$D,"Faltó"),0)+IF(Paquetes!$G$3="Sí",COUNTIFS(Asistencia!$C:$C,$A275,Asistencia!$D:$D,"Canceló tarde"),0))</f>
        <v/>
      </c>
      <c r="E275" s="8">
        <f>IF($A275="","",C275-D275)</f>
        <v/>
      </c>
      <c r="F275" s="9">
        <f>IF($A275="","",SUMPRODUCT(MAX((Ventas!$B$2:$B$1001=$A275)*Ventas!$F$2:$F$1001)))</f>
        <v/>
      </c>
      <c r="G275" s="7">
        <f>IF($A275="","",IF(C275=0,"Sin paquete",IF(E275&lt;0,"Debe clases",IF(E275=0,"Sin clases",IF(AND(F275&gt;0,F275&lt;TODAY()),"Vencido",IF(E275&lt;=Paquetes!$G$4,"Por terminar","Activa"))))))</f>
        <v/>
      </c>
      <c r="H275" s="10">
        <f>IF($A275="","",SUMIFS(Ventas!$H:$H,Ventas!$B:$B,$A275,Ventas!$J:$J,"No"))</f>
        <v/>
      </c>
      <c r="I275" s="9">
        <f>IF($A275="","",IFERROR(SUMPRODUCT(MAX((Asistencia!$C$2:$C$5001=$A275)*(Asistencia!$D$2:$D$5001="Asistió")*Asistencia!$A$2:$A$5001)),"Revisa fechas"))</f>
        <v/>
      </c>
      <c r="J275" s="8">
        <f>IF(OR($A275="",NOT(ISNUMBER(I275))),"",IF(I275=0,"",TODAY()-I275))</f>
        <v/>
      </c>
    </row>
    <row r="276">
      <c r="A276" s="7">
        <f>IF(Alumnas!A276="","",Alumnas!A276)</f>
        <v/>
      </c>
      <c r="B276" s="7">
        <f>IF($A276="","",Alumnas!B276&amp;"")</f>
        <v/>
      </c>
      <c r="C276" s="8">
        <f>IF($A276="","",SUMIFS(Ventas!$D:$D,Ventas!$B:$B,$A276)+SUMIFS(Ventas!$E:$E,Ventas!$B:$B,$A276))</f>
        <v/>
      </c>
      <c r="D276" s="8">
        <f>IF($A276="","",COUNTIFS(Asistencia!$C:$C,$A276,Asistencia!$D:$D,"Asistió")+IF(Paquetes!$G$2="Sí",COUNTIFS(Asistencia!$C:$C,$A276,Asistencia!$D:$D,"Faltó"),0)+IF(Paquetes!$G$3="Sí",COUNTIFS(Asistencia!$C:$C,$A276,Asistencia!$D:$D,"Canceló tarde"),0))</f>
        <v/>
      </c>
      <c r="E276" s="8">
        <f>IF($A276="","",C276-D276)</f>
        <v/>
      </c>
      <c r="F276" s="9">
        <f>IF($A276="","",SUMPRODUCT(MAX((Ventas!$B$2:$B$1001=$A276)*Ventas!$F$2:$F$1001)))</f>
        <v/>
      </c>
      <c r="G276" s="7">
        <f>IF($A276="","",IF(C276=0,"Sin paquete",IF(E276&lt;0,"Debe clases",IF(E276=0,"Sin clases",IF(AND(F276&gt;0,F276&lt;TODAY()),"Vencido",IF(E276&lt;=Paquetes!$G$4,"Por terminar","Activa"))))))</f>
        <v/>
      </c>
      <c r="H276" s="10">
        <f>IF($A276="","",SUMIFS(Ventas!$H:$H,Ventas!$B:$B,$A276,Ventas!$J:$J,"No"))</f>
        <v/>
      </c>
      <c r="I276" s="9">
        <f>IF($A276="","",IFERROR(SUMPRODUCT(MAX((Asistencia!$C$2:$C$5001=$A276)*(Asistencia!$D$2:$D$5001="Asistió")*Asistencia!$A$2:$A$5001)),"Revisa fechas"))</f>
        <v/>
      </c>
      <c r="J276" s="8">
        <f>IF(OR($A276="",NOT(ISNUMBER(I276))),"",IF(I276=0,"",TODAY()-I276))</f>
        <v/>
      </c>
    </row>
    <row r="277">
      <c r="A277" s="7">
        <f>IF(Alumnas!A277="","",Alumnas!A277)</f>
        <v/>
      </c>
      <c r="B277" s="7">
        <f>IF($A277="","",Alumnas!B277&amp;"")</f>
        <v/>
      </c>
      <c r="C277" s="8">
        <f>IF($A277="","",SUMIFS(Ventas!$D:$D,Ventas!$B:$B,$A277)+SUMIFS(Ventas!$E:$E,Ventas!$B:$B,$A277))</f>
        <v/>
      </c>
      <c r="D277" s="8">
        <f>IF($A277="","",COUNTIFS(Asistencia!$C:$C,$A277,Asistencia!$D:$D,"Asistió")+IF(Paquetes!$G$2="Sí",COUNTIFS(Asistencia!$C:$C,$A277,Asistencia!$D:$D,"Faltó"),0)+IF(Paquetes!$G$3="Sí",COUNTIFS(Asistencia!$C:$C,$A277,Asistencia!$D:$D,"Canceló tarde"),0))</f>
        <v/>
      </c>
      <c r="E277" s="8">
        <f>IF($A277="","",C277-D277)</f>
        <v/>
      </c>
      <c r="F277" s="9">
        <f>IF($A277="","",SUMPRODUCT(MAX((Ventas!$B$2:$B$1001=$A277)*Ventas!$F$2:$F$1001)))</f>
        <v/>
      </c>
      <c r="G277" s="7">
        <f>IF($A277="","",IF(C277=0,"Sin paquete",IF(E277&lt;0,"Debe clases",IF(E277=0,"Sin clases",IF(AND(F277&gt;0,F277&lt;TODAY()),"Vencido",IF(E277&lt;=Paquetes!$G$4,"Por terminar","Activa"))))))</f>
        <v/>
      </c>
      <c r="H277" s="10">
        <f>IF($A277="","",SUMIFS(Ventas!$H:$H,Ventas!$B:$B,$A277,Ventas!$J:$J,"No"))</f>
        <v/>
      </c>
      <c r="I277" s="9">
        <f>IF($A277="","",IFERROR(SUMPRODUCT(MAX((Asistencia!$C$2:$C$5001=$A277)*(Asistencia!$D$2:$D$5001="Asistió")*Asistencia!$A$2:$A$5001)),"Revisa fechas"))</f>
        <v/>
      </c>
      <c r="J277" s="8">
        <f>IF(OR($A277="",NOT(ISNUMBER(I277))),"",IF(I277=0,"",TODAY()-I277))</f>
        <v/>
      </c>
    </row>
    <row r="278">
      <c r="A278" s="7">
        <f>IF(Alumnas!A278="","",Alumnas!A278)</f>
        <v/>
      </c>
      <c r="B278" s="7">
        <f>IF($A278="","",Alumnas!B278&amp;"")</f>
        <v/>
      </c>
      <c r="C278" s="8">
        <f>IF($A278="","",SUMIFS(Ventas!$D:$D,Ventas!$B:$B,$A278)+SUMIFS(Ventas!$E:$E,Ventas!$B:$B,$A278))</f>
        <v/>
      </c>
      <c r="D278" s="8">
        <f>IF($A278="","",COUNTIFS(Asistencia!$C:$C,$A278,Asistencia!$D:$D,"Asistió")+IF(Paquetes!$G$2="Sí",COUNTIFS(Asistencia!$C:$C,$A278,Asistencia!$D:$D,"Faltó"),0)+IF(Paquetes!$G$3="Sí",COUNTIFS(Asistencia!$C:$C,$A278,Asistencia!$D:$D,"Canceló tarde"),0))</f>
        <v/>
      </c>
      <c r="E278" s="8">
        <f>IF($A278="","",C278-D278)</f>
        <v/>
      </c>
      <c r="F278" s="9">
        <f>IF($A278="","",SUMPRODUCT(MAX((Ventas!$B$2:$B$1001=$A278)*Ventas!$F$2:$F$1001)))</f>
        <v/>
      </c>
      <c r="G278" s="7">
        <f>IF($A278="","",IF(C278=0,"Sin paquete",IF(E278&lt;0,"Debe clases",IF(E278=0,"Sin clases",IF(AND(F278&gt;0,F278&lt;TODAY()),"Vencido",IF(E278&lt;=Paquetes!$G$4,"Por terminar","Activa"))))))</f>
        <v/>
      </c>
      <c r="H278" s="10">
        <f>IF($A278="","",SUMIFS(Ventas!$H:$H,Ventas!$B:$B,$A278,Ventas!$J:$J,"No"))</f>
        <v/>
      </c>
      <c r="I278" s="9">
        <f>IF($A278="","",IFERROR(SUMPRODUCT(MAX((Asistencia!$C$2:$C$5001=$A278)*(Asistencia!$D$2:$D$5001="Asistió")*Asistencia!$A$2:$A$5001)),"Revisa fechas"))</f>
        <v/>
      </c>
      <c r="J278" s="8">
        <f>IF(OR($A278="",NOT(ISNUMBER(I278))),"",IF(I278=0,"",TODAY()-I278))</f>
        <v/>
      </c>
    </row>
    <row r="279">
      <c r="A279" s="7">
        <f>IF(Alumnas!A279="","",Alumnas!A279)</f>
        <v/>
      </c>
      <c r="B279" s="7">
        <f>IF($A279="","",Alumnas!B279&amp;"")</f>
        <v/>
      </c>
      <c r="C279" s="8">
        <f>IF($A279="","",SUMIFS(Ventas!$D:$D,Ventas!$B:$B,$A279)+SUMIFS(Ventas!$E:$E,Ventas!$B:$B,$A279))</f>
        <v/>
      </c>
      <c r="D279" s="8">
        <f>IF($A279="","",COUNTIFS(Asistencia!$C:$C,$A279,Asistencia!$D:$D,"Asistió")+IF(Paquetes!$G$2="Sí",COUNTIFS(Asistencia!$C:$C,$A279,Asistencia!$D:$D,"Faltó"),0)+IF(Paquetes!$G$3="Sí",COUNTIFS(Asistencia!$C:$C,$A279,Asistencia!$D:$D,"Canceló tarde"),0))</f>
        <v/>
      </c>
      <c r="E279" s="8">
        <f>IF($A279="","",C279-D279)</f>
        <v/>
      </c>
      <c r="F279" s="9">
        <f>IF($A279="","",SUMPRODUCT(MAX((Ventas!$B$2:$B$1001=$A279)*Ventas!$F$2:$F$1001)))</f>
        <v/>
      </c>
      <c r="G279" s="7">
        <f>IF($A279="","",IF(C279=0,"Sin paquete",IF(E279&lt;0,"Debe clases",IF(E279=0,"Sin clases",IF(AND(F279&gt;0,F279&lt;TODAY()),"Vencido",IF(E279&lt;=Paquetes!$G$4,"Por terminar","Activa"))))))</f>
        <v/>
      </c>
      <c r="H279" s="10">
        <f>IF($A279="","",SUMIFS(Ventas!$H:$H,Ventas!$B:$B,$A279,Ventas!$J:$J,"No"))</f>
        <v/>
      </c>
      <c r="I279" s="9">
        <f>IF($A279="","",IFERROR(SUMPRODUCT(MAX((Asistencia!$C$2:$C$5001=$A279)*(Asistencia!$D$2:$D$5001="Asistió")*Asistencia!$A$2:$A$5001)),"Revisa fechas"))</f>
        <v/>
      </c>
      <c r="J279" s="8">
        <f>IF(OR($A279="",NOT(ISNUMBER(I279))),"",IF(I279=0,"",TODAY()-I279))</f>
        <v/>
      </c>
    </row>
    <row r="280">
      <c r="A280" s="7">
        <f>IF(Alumnas!A280="","",Alumnas!A280)</f>
        <v/>
      </c>
      <c r="B280" s="7">
        <f>IF($A280="","",Alumnas!B280&amp;"")</f>
        <v/>
      </c>
      <c r="C280" s="8">
        <f>IF($A280="","",SUMIFS(Ventas!$D:$D,Ventas!$B:$B,$A280)+SUMIFS(Ventas!$E:$E,Ventas!$B:$B,$A280))</f>
        <v/>
      </c>
      <c r="D280" s="8">
        <f>IF($A280="","",COUNTIFS(Asistencia!$C:$C,$A280,Asistencia!$D:$D,"Asistió")+IF(Paquetes!$G$2="Sí",COUNTIFS(Asistencia!$C:$C,$A280,Asistencia!$D:$D,"Faltó"),0)+IF(Paquetes!$G$3="Sí",COUNTIFS(Asistencia!$C:$C,$A280,Asistencia!$D:$D,"Canceló tarde"),0))</f>
        <v/>
      </c>
      <c r="E280" s="8">
        <f>IF($A280="","",C280-D280)</f>
        <v/>
      </c>
      <c r="F280" s="9">
        <f>IF($A280="","",SUMPRODUCT(MAX((Ventas!$B$2:$B$1001=$A280)*Ventas!$F$2:$F$1001)))</f>
        <v/>
      </c>
      <c r="G280" s="7">
        <f>IF($A280="","",IF(C280=0,"Sin paquete",IF(E280&lt;0,"Debe clases",IF(E280=0,"Sin clases",IF(AND(F280&gt;0,F280&lt;TODAY()),"Vencido",IF(E280&lt;=Paquetes!$G$4,"Por terminar","Activa"))))))</f>
        <v/>
      </c>
      <c r="H280" s="10">
        <f>IF($A280="","",SUMIFS(Ventas!$H:$H,Ventas!$B:$B,$A280,Ventas!$J:$J,"No"))</f>
        <v/>
      </c>
      <c r="I280" s="9">
        <f>IF($A280="","",IFERROR(SUMPRODUCT(MAX((Asistencia!$C$2:$C$5001=$A280)*(Asistencia!$D$2:$D$5001="Asistió")*Asistencia!$A$2:$A$5001)),"Revisa fechas"))</f>
        <v/>
      </c>
      <c r="J280" s="8">
        <f>IF(OR($A280="",NOT(ISNUMBER(I280))),"",IF(I280=0,"",TODAY()-I280))</f>
        <v/>
      </c>
    </row>
    <row r="281">
      <c r="A281" s="7">
        <f>IF(Alumnas!A281="","",Alumnas!A281)</f>
        <v/>
      </c>
      <c r="B281" s="7">
        <f>IF($A281="","",Alumnas!B281&amp;"")</f>
        <v/>
      </c>
      <c r="C281" s="8">
        <f>IF($A281="","",SUMIFS(Ventas!$D:$D,Ventas!$B:$B,$A281)+SUMIFS(Ventas!$E:$E,Ventas!$B:$B,$A281))</f>
        <v/>
      </c>
      <c r="D281" s="8">
        <f>IF($A281="","",COUNTIFS(Asistencia!$C:$C,$A281,Asistencia!$D:$D,"Asistió")+IF(Paquetes!$G$2="Sí",COUNTIFS(Asistencia!$C:$C,$A281,Asistencia!$D:$D,"Faltó"),0)+IF(Paquetes!$G$3="Sí",COUNTIFS(Asistencia!$C:$C,$A281,Asistencia!$D:$D,"Canceló tarde"),0))</f>
        <v/>
      </c>
      <c r="E281" s="8">
        <f>IF($A281="","",C281-D281)</f>
        <v/>
      </c>
      <c r="F281" s="9">
        <f>IF($A281="","",SUMPRODUCT(MAX((Ventas!$B$2:$B$1001=$A281)*Ventas!$F$2:$F$1001)))</f>
        <v/>
      </c>
      <c r="G281" s="7">
        <f>IF($A281="","",IF(C281=0,"Sin paquete",IF(E281&lt;0,"Debe clases",IF(E281=0,"Sin clases",IF(AND(F281&gt;0,F281&lt;TODAY()),"Vencido",IF(E281&lt;=Paquetes!$G$4,"Por terminar","Activa"))))))</f>
        <v/>
      </c>
      <c r="H281" s="10">
        <f>IF($A281="","",SUMIFS(Ventas!$H:$H,Ventas!$B:$B,$A281,Ventas!$J:$J,"No"))</f>
        <v/>
      </c>
      <c r="I281" s="9">
        <f>IF($A281="","",IFERROR(SUMPRODUCT(MAX((Asistencia!$C$2:$C$5001=$A281)*(Asistencia!$D$2:$D$5001="Asistió")*Asistencia!$A$2:$A$5001)),"Revisa fechas"))</f>
        <v/>
      </c>
      <c r="J281" s="8">
        <f>IF(OR($A281="",NOT(ISNUMBER(I281))),"",IF(I281=0,"",TODAY()-I281))</f>
        <v/>
      </c>
    </row>
    <row r="282">
      <c r="A282" s="7">
        <f>IF(Alumnas!A282="","",Alumnas!A282)</f>
        <v/>
      </c>
      <c r="B282" s="7">
        <f>IF($A282="","",Alumnas!B282&amp;"")</f>
        <v/>
      </c>
      <c r="C282" s="8">
        <f>IF($A282="","",SUMIFS(Ventas!$D:$D,Ventas!$B:$B,$A282)+SUMIFS(Ventas!$E:$E,Ventas!$B:$B,$A282))</f>
        <v/>
      </c>
      <c r="D282" s="8">
        <f>IF($A282="","",COUNTIFS(Asistencia!$C:$C,$A282,Asistencia!$D:$D,"Asistió")+IF(Paquetes!$G$2="Sí",COUNTIFS(Asistencia!$C:$C,$A282,Asistencia!$D:$D,"Faltó"),0)+IF(Paquetes!$G$3="Sí",COUNTIFS(Asistencia!$C:$C,$A282,Asistencia!$D:$D,"Canceló tarde"),0))</f>
        <v/>
      </c>
      <c r="E282" s="8">
        <f>IF($A282="","",C282-D282)</f>
        <v/>
      </c>
      <c r="F282" s="9">
        <f>IF($A282="","",SUMPRODUCT(MAX((Ventas!$B$2:$B$1001=$A282)*Ventas!$F$2:$F$1001)))</f>
        <v/>
      </c>
      <c r="G282" s="7">
        <f>IF($A282="","",IF(C282=0,"Sin paquete",IF(E282&lt;0,"Debe clases",IF(E282=0,"Sin clases",IF(AND(F282&gt;0,F282&lt;TODAY()),"Vencido",IF(E282&lt;=Paquetes!$G$4,"Por terminar","Activa"))))))</f>
        <v/>
      </c>
      <c r="H282" s="10">
        <f>IF($A282="","",SUMIFS(Ventas!$H:$H,Ventas!$B:$B,$A282,Ventas!$J:$J,"No"))</f>
        <v/>
      </c>
      <c r="I282" s="9">
        <f>IF($A282="","",IFERROR(SUMPRODUCT(MAX((Asistencia!$C$2:$C$5001=$A282)*(Asistencia!$D$2:$D$5001="Asistió")*Asistencia!$A$2:$A$5001)),"Revisa fechas"))</f>
        <v/>
      </c>
      <c r="J282" s="8">
        <f>IF(OR($A282="",NOT(ISNUMBER(I282))),"",IF(I282=0,"",TODAY()-I282))</f>
        <v/>
      </c>
    </row>
    <row r="283">
      <c r="A283" s="7">
        <f>IF(Alumnas!A283="","",Alumnas!A283)</f>
        <v/>
      </c>
      <c r="B283" s="7">
        <f>IF($A283="","",Alumnas!B283&amp;"")</f>
        <v/>
      </c>
      <c r="C283" s="8">
        <f>IF($A283="","",SUMIFS(Ventas!$D:$D,Ventas!$B:$B,$A283)+SUMIFS(Ventas!$E:$E,Ventas!$B:$B,$A283))</f>
        <v/>
      </c>
      <c r="D283" s="8">
        <f>IF($A283="","",COUNTIFS(Asistencia!$C:$C,$A283,Asistencia!$D:$D,"Asistió")+IF(Paquetes!$G$2="Sí",COUNTIFS(Asistencia!$C:$C,$A283,Asistencia!$D:$D,"Faltó"),0)+IF(Paquetes!$G$3="Sí",COUNTIFS(Asistencia!$C:$C,$A283,Asistencia!$D:$D,"Canceló tarde"),0))</f>
        <v/>
      </c>
      <c r="E283" s="8">
        <f>IF($A283="","",C283-D283)</f>
        <v/>
      </c>
      <c r="F283" s="9">
        <f>IF($A283="","",SUMPRODUCT(MAX((Ventas!$B$2:$B$1001=$A283)*Ventas!$F$2:$F$1001)))</f>
        <v/>
      </c>
      <c r="G283" s="7">
        <f>IF($A283="","",IF(C283=0,"Sin paquete",IF(E283&lt;0,"Debe clases",IF(E283=0,"Sin clases",IF(AND(F283&gt;0,F283&lt;TODAY()),"Vencido",IF(E283&lt;=Paquetes!$G$4,"Por terminar","Activa"))))))</f>
        <v/>
      </c>
      <c r="H283" s="10">
        <f>IF($A283="","",SUMIFS(Ventas!$H:$H,Ventas!$B:$B,$A283,Ventas!$J:$J,"No"))</f>
        <v/>
      </c>
      <c r="I283" s="9">
        <f>IF($A283="","",IFERROR(SUMPRODUCT(MAX((Asistencia!$C$2:$C$5001=$A283)*(Asistencia!$D$2:$D$5001="Asistió")*Asistencia!$A$2:$A$5001)),"Revisa fechas"))</f>
        <v/>
      </c>
      <c r="J283" s="8">
        <f>IF(OR($A283="",NOT(ISNUMBER(I283))),"",IF(I283=0,"",TODAY()-I283))</f>
        <v/>
      </c>
    </row>
    <row r="284">
      <c r="A284" s="7">
        <f>IF(Alumnas!A284="","",Alumnas!A284)</f>
        <v/>
      </c>
      <c r="B284" s="7">
        <f>IF($A284="","",Alumnas!B284&amp;"")</f>
        <v/>
      </c>
      <c r="C284" s="8">
        <f>IF($A284="","",SUMIFS(Ventas!$D:$D,Ventas!$B:$B,$A284)+SUMIFS(Ventas!$E:$E,Ventas!$B:$B,$A284))</f>
        <v/>
      </c>
      <c r="D284" s="8">
        <f>IF($A284="","",COUNTIFS(Asistencia!$C:$C,$A284,Asistencia!$D:$D,"Asistió")+IF(Paquetes!$G$2="Sí",COUNTIFS(Asistencia!$C:$C,$A284,Asistencia!$D:$D,"Faltó"),0)+IF(Paquetes!$G$3="Sí",COUNTIFS(Asistencia!$C:$C,$A284,Asistencia!$D:$D,"Canceló tarde"),0))</f>
        <v/>
      </c>
      <c r="E284" s="8">
        <f>IF($A284="","",C284-D284)</f>
        <v/>
      </c>
      <c r="F284" s="9">
        <f>IF($A284="","",SUMPRODUCT(MAX((Ventas!$B$2:$B$1001=$A284)*Ventas!$F$2:$F$1001)))</f>
        <v/>
      </c>
      <c r="G284" s="7">
        <f>IF($A284="","",IF(C284=0,"Sin paquete",IF(E284&lt;0,"Debe clases",IF(E284=0,"Sin clases",IF(AND(F284&gt;0,F284&lt;TODAY()),"Vencido",IF(E284&lt;=Paquetes!$G$4,"Por terminar","Activa"))))))</f>
        <v/>
      </c>
      <c r="H284" s="10">
        <f>IF($A284="","",SUMIFS(Ventas!$H:$H,Ventas!$B:$B,$A284,Ventas!$J:$J,"No"))</f>
        <v/>
      </c>
      <c r="I284" s="9">
        <f>IF($A284="","",IFERROR(SUMPRODUCT(MAX((Asistencia!$C$2:$C$5001=$A284)*(Asistencia!$D$2:$D$5001="Asistió")*Asistencia!$A$2:$A$5001)),"Revisa fechas"))</f>
        <v/>
      </c>
      <c r="J284" s="8">
        <f>IF(OR($A284="",NOT(ISNUMBER(I284))),"",IF(I284=0,"",TODAY()-I284))</f>
        <v/>
      </c>
    </row>
    <row r="285">
      <c r="A285" s="7">
        <f>IF(Alumnas!A285="","",Alumnas!A285)</f>
        <v/>
      </c>
      <c r="B285" s="7">
        <f>IF($A285="","",Alumnas!B285&amp;"")</f>
        <v/>
      </c>
      <c r="C285" s="8">
        <f>IF($A285="","",SUMIFS(Ventas!$D:$D,Ventas!$B:$B,$A285)+SUMIFS(Ventas!$E:$E,Ventas!$B:$B,$A285))</f>
        <v/>
      </c>
      <c r="D285" s="8">
        <f>IF($A285="","",COUNTIFS(Asistencia!$C:$C,$A285,Asistencia!$D:$D,"Asistió")+IF(Paquetes!$G$2="Sí",COUNTIFS(Asistencia!$C:$C,$A285,Asistencia!$D:$D,"Faltó"),0)+IF(Paquetes!$G$3="Sí",COUNTIFS(Asistencia!$C:$C,$A285,Asistencia!$D:$D,"Canceló tarde"),0))</f>
        <v/>
      </c>
      <c r="E285" s="8">
        <f>IF($A285="","",C285-D285)</f>
        <v/>
      </c>
      <c r="F285" s="9">
        <f>IF($A285="","",SUMPRODUCT(MAX((Ventas!$B$2:$B$1001=$A285)*Ventas!$F$2:$F$1001)))</f>
        <v/>
      </c>
      <c r="G285" s="7">
        <f>IF($A285="","",IF(C285=0,"Sin paquete",IF(E285&lt;0,"Debe clases",IF(E285=0,"Sin clases",IF(AND(F285&gt;0,F285&lt;TODAY()),"Vencido",IF(E285&lt;=Paquetes!$G$4,"Por terminar","Activa"))))))</f>
        <v/>
      </c>
      <c r="H285" s="10">
        <f>IF($A285="","",SUMIFS(Ventas!$H:$H,Ventas!$B:$B,$A285,Ventas!$J:$J,"No"))</f>
        <v/>
      </c>
      <c r="I285" s="9">
        <f>IF($A285="","",IFERROR(SUMPRODUCT(MAX((Asistencia!$C$2:$C$5001=$A285)*(Asistencia!$D$2:$D$5001="Asistió")*Asistencia!$A$2:$A$5001)),"Revisa fechas"))</f>
        <v/>
      </c>
      <c r="J285" s="8">
        <f>IF(OR($A285="",NOT(ISNUMBER(I285))),"",IF(I285=0,"",TODAY()-I285))</f>
        <v/>
      </c>
    </row>
    <row r="286">
      <c r="A286" s="7">
        <f>IF(Alumnas!A286="","",Alumnas!A286)</f>
        <v/>
      </c>
      <c r="B286" s="7">
        <f>IF($A286="","",Alumnas!B286&amp;"")</f>
        <v/>
      </c>
      <c r="C286" s="8">
        <f>IF($A286="","",SUMIFS(Ventas!$D:$D,Ventas!$B:$B,$A286)+SUMIFS(Ventas!$E:$E,Ventas!$B:$B,$A286))</f>
        <v/>
      </c>
      <c r="D286" s="8">
        <f>IF($A286="","",COUNTIFS(Asistencia!$C:$C,$A286,Asistencia!$D:$D,"Asistió")+IF(Paquetes!$G$2="Sí",COUNTIFS(Asistencia!$C:$C,$A286,Asistencia!$D:$D,"Faltó"),0)+IF(Paquetes!$G$3="Sí",COUNTIFS(Asistencia!$C:$C,$A286,Asistencia!$D:$D,"Canceló tarde"),0))</f>
        <v/>
      </c>
      <c r="E286" s="8">
        <f>IF($A286="","",C286-D286)</f>
        <v/>
      </c>
      <c r="F286" s="9">
        <f>IF($A286="","",SUMPRODUCT(MAX((Ventas!$B$2:$B$1001=$A286)*Ventas!$F$2:$F$1001)))</f>
        <v/>
      </c>
      <c r="G286" s="7">
        <f>IF($A286="","",IF(C286=0,"Sin paquete",IF(E286&lt;0,"Debe clases",IF(E286=0,"Sin clases",IF(AND(F286&gt;0,F286&lt;TODAY()),"Vencido",IF(E286&lt;=Paquetes!$G$4,"Por terminar","Activa"))))))</f>
        <v/>
      </c>
      <c r="H286" s="10">
        <f>IF($A286="","",SUMIFS(Ventas!$H:$H,Ventas!$B:$B,$A286,Ventas!$J:$J,"No"))</f>
        <v/>
      </c>
      <c r="I286" s="9">
        <f>IF($A286="","",IFERROR(SUMPRODUCT(MAX((Asistencia!$C$2:$C$5001=$A286)*(Asistencia!$D$2:$D$5001="Asistió")*Asistencia!$A$2:$A$5001)),"Revisa fechas"))</f>
        <v/>
      </c>
      <c r="J286" s="8">
        <f>IF(OR($A286="",NOT(ISNUMBER(I286))),"",IF(I286=0,"",TODAY()-I286))</f>
        <v/>
      </c>
    </row>
    <row r="287">
      <c r="A287" s="7">
        <f>IF(Alumnas!A287="","",Alumnas!A287)</f>
        <v/>
      </c>
      <c r="B287" s="7">
        <f>IF($A287="","",Alumnas!B287&amp;"")</f>
        <v/>
      </c>
      <c r="C287" s="8">
        <f>IF($A287="","",SUMIFS(Ventas!$D:$D,Ventas!$B:$B,$A287)+SUMIFS(Ventas!$E:$E,Ventas!$B:$B,$A287))</f>
        <v/>
      </c>
      <c r="D287" s="8">
        <f>IF($A287="","",COUNTIFS(Asistencia!$C:$C,$A287,Asistencia!$D:$D,"Asistió")+IF(Paquetes!$G$2="Sí",COUNTIFS(Asistencia!$C:$C,$A287,Asistencia!$D:$D,"Faltó"),0)+IF(Paquetes!$G$3="Sí",COUNTIFS(Asistencia!$C:$C,$A287,Asistencia!$D:$D,"Canceló tarde"),0))</f>
        <v/>
      </c>
      <c r="E287" s="8">
        <f>IF($A287="","",C287-D287)</f>
        <v/>
      </c>
      <c r="F287" s="9">
        <f>IF($A287="","",SUMPRODUCT(MAX((Ventas!$B$2:$B$1001=$A287)*Ventas!$F$2:$F$1001)))</f>
        <v/>
      </c>
      <c r="G287" s="7">
        <f>IF($A287="","",IF(C287=0,"Sin paquete",IF(E287&lt;0,"Debe clases",IF(E287=0,"Sin clases",IF(AND(F287&gt;0,F287&lt;TODAY()),"Vencido",IF(E287&lt;=Paquetes!$G$4,"Por terminar","Activa"))))))</f>
        <v/>
      </c>
      <c r="H287" s="10">
        <f>IF($A287="","",SUMIFS(Ventas!$H:$H,Ventas!$B:$B,$A287,Ventas!$J:$J,"No"))</f>
        <v/>
      </c>
      <c r="I287" s="9">
        <f>IF($A287="","",IFERROR(SUMPRODUCT(MAX((Asistencia!$C$2:$C$5001=$A287)*(Asistencia!$D$2:$D$5001="Asistió")*Asistencia!$A$2:$A$5001)),"Revisa fechas"))</f>
        <v/>
      </c>
      <c r="J287" s="8">
        <f>IF(OR($A287="",NOT(ISNUMBER(I287))),"",IF(I287=0,"",TODAY()-I287))</f>
        <v/>
      </c>
    </row>
    <row r="288">
      <c r="A288" s="7">
        <f>IF(Alumnas!A288="","",Alumnas!A288)</f>
        <v/>
      </c>
      <c r="B288" s="7">
        <f>IF($A288="","",Alumnas!B288&amp;"")</f>
        <v/>
      </c>
      <c r="C288" s="8">
        <f>IF($A288="","",SUMIFS(Ventas!$D:$D,Ventas!$B:$B,$A288)+SUMIFS(Ventas!$E:$E,Ventas!$B:$B,$A288))</f>
        <v/>
      </c>
      <c r="D288" s="8">
        <f>IF($A288="","",COUNTIFS(Asistencia!$C:$C,$A288,Asistencia!$D:$D,"Asistió")+IF(Paquetes!$G$2="Sí",COUNTIFS(Asistencia!$C:$C,$A288,Asistencia!$D:$D,"Faltó"),0)+IF(Paquetes!$G$3="Sí",COUNTIFS(Asistencia!$C:$C,$A288,Asistencia!$D:$D,"Canceló tarde"),0))</f>
        <v/>
      </c>
      <c r="E288" s="8">
        <f>IF($A288="","",C288-D288)</f>
        <v/>
      </c>
      <c r="F288" s="9">
        <f>IF($A288="","",SUMPRODUCT(MAX((Ventas!$B$2:$B$1001=$A288)*Ventas!$F$2:$F$1001)))</f>
        <v/>
      </c>
      <c r="G288" s="7">
        <f>IF($A288="","",IF(C288=0,"Sin paquete",IF(E288&lt;0,"Debe clases",IF(E288=0,"Sin clases",IF(AND(F288&gt;0,F288&lt;TODAY()),"Vencido",IF(E288&lt;=Paquetes!$G$4,"Por terminar","Activa"))))))</f>
        <v/>
      </c>
      <c r="H288" s="10">
        <f>IF($A288="","",SUMIFS(Ventas!$H:$H,Ventas!$B:$B,$A288,Ventas!$J:$J,"No"))</f>
        <v/>
      </c>
      <c r="I288" s="9">
        <f>IF($A288="","",IFERROR(SUMPRODUCT(MAX((Asistencia!$C$2:$C$5001=$A288)*(Asistencia!$D$2:$D$5001="Asistió")*Asistencia!$A$2:$A$5001)),"Revisa fechas"))</f>
        <v/>
      </c>
      <c r="J288" s="8">
        <f>IF(OR($A288="",NOT(ISNUMBER(I288))),"",IF(I288=0,"",TODAY()-I288))</f>
        <v/>
      </c>
    </row>
    <row r="289">
      <c r="A289" s="7">
        <f>IF(Alumnas!A289="","",Alumnas!A289)</f>
        <v/>
      </c>
      <c r="B289" s="7">
        <f>IF($A289="","",Alumnas!B289&amp;"")</f>
        <v/>
      </c>
      <c r="C289" s="8">
        <f>IF($A289="","",SUMIFS(Ventas!$D:$D,Ventas!$B:$B,$A289)+SUMIFS(Ventas!$E:$E,Ventas!$B:$B,$A289))</f>
        <v/>
      </c>
      <c r="D289" s="8">
        <f>IF($A289="","",COUNTIFS(Asistencia!$C:$C,$A289,Asistencia!$D:$D,"Asistió")+IF(Paquetes!$G$2="Sí",COUNTIFS(Asistencia!$C:$C,$A289,Asistencia!$D:$D,"Faltó"),0)+IF(Paquetes!$G$3="Sí",COUNTIFS(Asistencia!$C:$C,$A289,Asistencia!$D:$D,"Canceló tarde"),0))</f>
        <v/>
      </c>
      <c r="E289" s="8">
        <f>IF($A289="","",C289-D289)</f>
        <v/>
      </c>
      <c r="F289" s="9">
        <f>IF($A289="","",SUMPRODUCT(MAX((Ventas!$B$2:$B$1001=$A289)*Ventas!$F$2:$F$1001)))</f>
        <v/>
      </c>
      <c r="G289" s="7">
        <f>IF($A289="","",IF(C289=0,"Sin paquete",IF(E289&lt;0,"Debe clases",IF(E289=0,"Sin clases",IF(AND(F289&gt;0,F289&lt;TODAY()),"Vencido",IF(E289&lt;=Paquetes!$G$4,"Por terminar","Activa"))))))</f>
        <v/>
      </c>
      <c r="H289" s="10">
        <f>IF($A289="","",SUMIFS(Ventas!$H:$H,Ventas!$B:$B,$A289,Ventas!$J:$J,"No"))</f>
        <v/>
      </c>
      <c r="I289" s="9">
        <f>IF($A289="","",IFERROR(SUMPRODUCT(MAX((Asistencia!$C$2:$C$5001=$A289)*(Asistencia!$D$2:$D$5001="Asistió")*Asistencia!$A$2:$A$5001)),"Revisa fechas"))</f>
        <v/>
      </c>
      <c r="J289" s="8">
        <f>IF(OR($A289="",NOT(ISNUMBER(I289))),"",IF(I289=0,"",TODAY()-I289))</f>
        <v/>
      </c>
    </row>
    <row r="290">
      <c r="A290" s="7">
        <f>IF(Alumnas!A290="","",Alumnas!A290)</f>
        <v/>
      </c>
      <c r="B290" s="7">
        <f>IF($A290="","",Alumnas!B290&amp;"")</f>
        <v/>
      </c>
      <c r="C290" s="8">
        <f>IF($A290="","",SUMIFS(Ventas!$D:$D,Ventas!$B:$B,$A290)+SUMIFS(Ventas!$E:$E,Ventas!$B:$B,$A290))</f>
        <v/>
      </c>
      <c r="D290" s="8">
        <f>IF($A290="","",COUNTIFS(Asistencia!$C:$C,$A290,Asistencia!$D:$D,"Asistió")+IF(Paquetes!$G$2="Sí",COUNTIFS(Asistencia!$C:$C,$A290,Asistencia!$D:$D,"Faltó"),0)+IF(Paquetes!$G$3="Sí",COUNTIFS(Asistencia!$C:$C,$A290,Asistencia!$D:$D,"Canceló tarde"),0))</f>
        <v/>
      </c>
      <c r="E290" s="8">
        <f>IF($A290="","",C290-D290)</f>
        <v/>
      </c>
      <c r="F290" s="9">
        <f>IF($A290="","",SUMPRODUCT(MAX((Ventas!$B$2:$B$1001=$A290)*Ventas!$F$2:$F$1001)))</f>
        <v/>
      </c>
      <c r="G290" s="7">
        <f>IF($A290="","",IF(C290=0,"Sin paquete",IF(E290&lt;0,"Debe clases",IF(E290=0,"Sin clases",IF(AND(F290&gt;0,F290&lt;TODAY()),"Vencido",IF(E290&lt;=Paquetes!$G$4,"Por terminar","Activa"))))))</f>
        <v/>
      </c>
      <c r="H290" s="10">
        <f>IF($A290="","",SUMIFS(Ventas!$H:$H,Ventas!$B:$B,$A290,Ventas!$J:$J,"No"))</f>
        <v/>
      </c>
      <c r="I290" s="9">
        <f>IF($A290="","",IFERROR(SUMPRODUCT(MAX((Asistencia!$C$2:$C$5001=$A290)*(Asistencia!$D$2:$D$5001="Asistió")*Asistencia!$A$2:$A$5001)),"Revisa fechas"))</f>
        <v/>
      </c>
      <c r="J290" s="8">
        <f>IF(OR($A290="",NOT(ISNUMBER(I290))),"",IF(I290=0,"",TODAY()-I290))</f>
        <v/>
      </c>
    </row>
    <row r="291">
      <c r="A291" s="7">
        <f>IF(Alumnas!A291="","",Alumnas!A291)</f>
        <v/>
      </c>
      <c r="B291" s="7">
        <f>IF($A291="","",Alumnas!B291&amp;"")</f>
        <v/>
      </c>
      <c r="C291" s="8">
        <f>IF($A291="","",SUMIFS(Ventas!$D:$D,Ventas!$B:$B,$A291)+SUMIFS(Ventas!$E:$E,Ventas!$B:$B,$A291))</f>
        <v/>
      </c>
      <c r="D291" s="8">
        <f>IF($A291="","",COUNTIFS(Asistencia!$C:$C,$A291,Asistencia!$D:$D,"Asistió")+IF(Paquetes!$G$2="Sí",COUNTIFS(Asistencia!$C:$C,$A291,Asistencia!$D:$D,"Faltó"),0)+IF(Paquetes!$G$3="Sí",COUNTIFS(Asistencia!$C:$C,$A291,Asistencia!$D:$D,"Canceló tarde"),0))</f>
        <v/>
      </c>
      <c r="E291" s="8">
        <f>IF($A291="","",C291-D291)</f>
        <v/>
      </c>
      <c r="F291" s="9">
        <f>IF($A291="","",SUMPRODUCT(MAX((Ventas!$B$2:$B$1001=$A291)*Ventas!$F$2:$F$1001)))</f>
        <v/>
      </c>
      <c r="G291" s="7">
        <f>IF($A291="","",IF(C291=0,"Sin paquete",IF(E291&lt;0,"Debe clases",IF(E291=0,"Sin clases",IF(AND(F291&gt;0,F291&lt;TODAY()),"Vencido",IF(E291&lt;=Paquetes!$G$4,"Por terminar","Activa"))))))</f>
        <v/>
      </c>
      <c r="H291" s="10">
        <f>IF($A291="","",SUMIFS(Ventas!$H:$H,Ventas!$B:$B,$A291,Ventas!$J:$J,"No"))</f>
        <v/>
      </c>
      <c r="I291" s="9">
        <f>IF($A291="","",IFERROR(SUMPRODUCT(MAX((Asistencia!$C$2:$C$5001=$A291)*(Asistencia!$D$2:$D$5001="Asistió")*Asistencia!$A$2:$A$5001)),"Revisa fechas"))</f>
        <v/>
      </c>
      <c r="J291" s="8">
        <f>IF(OR($A291="",NOT(ISNUMBER(I291))),"",IF(I291=0,"",TODAY()-I291))</f>
        <v/>
      </c>
    </row>
    <row r="292">
      <c r="A292" s="7">
        <f>IF(Alumnas!A292="","",Alumnas!A292)</f>
        <v/>
      </c>
      <c r="B292" s="7">
        <f>IF($A292="","",Alumnas!B292&amp;"")</f>
        <v/>
      </c>
      <c r="C292" s="8">
        <f>IF($A292="","",SUMIFS(Ventas!$D:$D,Ventas!$B:$B,$A292)+SUMIFS(Ventas!$E:$E,Ventas!$B:$B,$A292))</f>
        <v/>
      </c>
      <c r="D292" s="8">
        <f>IF($A292="","",COUNTIFS(Asistencia!$C:$C,$A292,Asistencia!$D:$D,"Asistió")+IF(Paquetes!$G$2="Sí",COUNTIFS(Asistencia!$C:$C,$A292,Asistencia!$D:$D,"Faltó"),0)+IF(Paquetes!$G$3="Sí",COUNTIFS(Asistencia!$C:$C,$A292,Asistencia!$D:$D,"Canceló tarde"),0))</f>
        <v/>
      </c>
      <c r="E292" s="8">
        <f>IF($A292="","",C292-D292)</f>
        <v/>
      </c>
      <c r="F292" s="9">
        <f>IF($A292="","",SUMPRODUCT(MAX((Ventas!$B$2:$B$1001=$A292)*Ventas!$F$2:$F$1001)))</f>
        <v/>
      </c>
      <c r="G292" s="7">
        <f>IF($A292="","",IF(C292=0,"Sin paquete",IF(E292&lt;0,"Debe clases",IF(E292=0,"Sin clases",IF(AND(F292&gt;0,F292&lt;TODAY()),"Vencido",IF(E292&lt;=Paquetes!$G$4,"Por terminar","Activa"))))))</f>
        <v/>
      </c>
      <c r="H292" s="10">
        <f>IF($A292="","",SUMIFS(Ventas!$H:$H,Ventas!$B:$B,$A292,Ventas!$J:$J,"No"))</f>
        <v/>
      </c>
      <c r="I292" s="9">
        <f>IF($A292="","",IFERROR(SUMPRODUCT(MAX((Asistencia!$C$2:$C$5001=$A292)*(Asistencia!$D$2:$D$5001="Asistió")*Asistencia!$A$2:$A$5001)),"Revisa fechas"))</f>
        <v/>
      </c>
      <c r="J292" s="8">
        <f>IF(OR($A292="",NOT(ISNUMBER(I292))),"",IF(I292=0,"",TODAY()-I292))</f>
        <v/>
      </c>
    </row>
    <row r="293">
      <c r="A293" s="7">
        <f>IF(Alumnas!A293="","",Alumnas!A293)</f>
        <v/>
      </c>
      <c r="B293" s="7">
        <f>IF($A293="","",Alumnas!B293&amp;"")</f>
        <v/>
      </c>
      <c r="C293" s="8">
        <f>IF($A293="","",SUMIFS(Ventas!$D:$D,Ventas!$B:$B,$A293)+SUMIFS(Ventas!$E:$E,Ventas!$B:$B,$A293))</f>
        <v/>
      </c>
      <c r="D293" s="8">
        <f>IF($A293="","",COUNTIFS(Asistencia!$C:$C,$A293,Asistencia!$D:$D,"Asistió")+IF(Paquetes!$G$2="Sí",COUNTIFS(Asistencia!$C:$C,$A293,Asistencia!$D:$D,"Faltó"),0)+IF(Paquetes!$G$3="Sí",COUNTIFS(Asistencia!$C:$C,$A293,Asistencia!$D:$D,"Canceló tarde"),0))</f>
        <v/>
      </c>
      <c r="E293" s="8">
        <f>IF($A293="","",C293-D293)</f>
        <v/>
      </c>
      <c r="F293" s="9">
        <f>IF($A293="","",SUMPRODUCT(MAX((Ventas!$B$2:$B$1001=$A293)*Ventas!$F$2:$F$1001)))</f>
        <v/>
      </c>
      <c r="G293" s="7">
        <f>IF($A293="","",IF(C293=0,"Sin paquete",IF(E293&lt;0,"Debe clases",IF(E293=0,"Sin clases",IF(AND(F293&gt;0,F293&lt;TODAY()),"Vencido",IF(E293&lt;=Paquetes!$G$4,"Por terminar","Activa"))))))</f>
        <v/>
      </c>
      <c r="H293" s="10">
        <f>IF($A293="","",SUMIFS(Ventas!$H:$H,Ventas!$B:$B,$A293,Ventas!$J:$J,"No"))</f>
        <v/>
      </c>
      <c r="I293" s="9">
        <f>IF($A293="","",IFERROR(SUMPRODUCT(MAX((Asistencia!$C$2:$C$5001=$A293)*(Asistencia!$D$2:$D$5001="Asistió")*Asistencia!$A$2:$A$5001)),"Revisa fechas"))</f>
        <v/>
      </c>
      <c r="J293" s="8">
        <f>IF(OR($A293="",NOT(ISNUMBER(I293))),"",IF(I293=0,"",TODAY()-I293))</f>
        <v/>
      </c>
    </row>
    <row r="294">
      <c r="A294" s="7">
        <f>IF(Alumnas!A294="","",Alumnas!A294)</f>
        <v/>
      </c>
      <c r="B294" s="7">
        <f>IF($A294="","",Alumnas!B294&amp;"")</f>
        <v/>
      </c>
      <c r="C294" s="8">
        <f>IF($A294="","",SUMIFS(Ventas!$D:$D,Ventas!$B:$B,$A294)+SUMIFS(Ventas!$E:$E,Ventas!$B:$B,$A294))</f>
        <v/>
      </c>
      <c r="D294" s="8">
        <f>IF($A294="","",COUNTIFS(Asistencia!$C:$C,$A294,Asistencia!$D:$D,"Asistió")+IF(Paquetes!$G$2="Sí",COUNTIFS(Asistencia!$C:$C,$A294,Asistencia!$D:$D,"Faltó"),0)+IF(Paquetes!$G$3="Sí",COUNTIFS(Asistencia!$C:$C,$A294,Asistencia!$D:$D,"Canceló tarde"),0))</f>
        <v/>
      </c>
      <c r="E294" s="8">
        <f>IF($A294="","",C294-D294)</f>
        <v/>
      </c>
      <c r="F294" s="9">
        <f>IF($A294="","",SUMPRODUCT(MAX((Ventas!$B$2:$B$1001=$A294)*Ventas!$F$2:$F$1001)))</f>
        <v/>
      </c>
      <c r="G294" s="7">
        <f>IF($A294="","",IF(C294=0,"Sin paquete",IF(E294&lt;0,"Debe clases",IF(E294=0,"Sin clases",IF(AND(F294&gt;0,F294&lt;TODAY()),"Vencido",IF(E294&lt;=Paquetes!$G$4,"Por terminar","Activa"))))))</f>
        <v/>
      </c>
      <c r="H294" s="10">
        <f>IF($A294="","",SUMIFS(Ventas!$H:$H,Ventas!$B:$B,$A294,Ventas!$J:$J,"No"))</f>
        <v/>
      </c>
      <c r="I294" s="9">
        <f>IF($A294="","",IFERROR(SUMPRODUCT(MAX((Asistencia!$C$2:$C$5001=$A294)*(Asistencia!$D$2:$D$5001="Asistió")*Asistencia!$A$2:$A$5001)),"Revisa fechas"))</f>
        <v/>
      </c>
      <c r="J294" s="8">
        <f>IF(OR($A294="",NOT(ISNUMBER(I294))),"",IF(I294=0,"",TODAY()-I294))</f>
        <v/>
      </c>
    </row>
    <row r="295">
      <c r="A295" s="7">
        <f>IF(Alumnas!A295="","",Alumnas!A295)</f>
        <v/>
      </c>
      <c r="B295" s="7">
        <f>IF($A295="","",Alumnas!B295&amp;"")</f>
        <v/>
      </c>
      <c r="C295" s="8">
        <f>IF($A295="","",SUMIFS(Ventas!$D:$D,Ventas!$B:$B,$A295)+SUMIFS(Ventas!$E:$E,Ventas!$B:$B,$A295))</f>
        <v/>
      </c>
      <c r="D295" s="8">
        <f>IF($A295="","",COUNTIFS(Asistencia!$C:$C,$A295,Asistencia!$D:$D,"Asistió")+IF(Paquetes!$G$2="Sí",COUNTIFS(Asistencia!$C:$C,$A295,Asistencia!$D:$D,"Faltó"),0)+IF(Paquetes!$G$3="Sí",COUNTIFS(Asistencia!$C:$C,$A295,Asistencia!$D:$D,"Canceló tarde"),0))</f>
        <v/>
      </c>
      <c r="E295" s="8">
        <f>IF($A295="","",C295-D295)</f>
        <v/>
      </c>
      <c r="F295" s="9">
        <f>IF($A295="","",SUMPRODUCT(MAX((Ventas!$B$2:$B$1001=$A295)*Ventas!$F$2:$F$1001)))</f>
        <v/>
      </c>
      <c r="G295" s="7">
        <f>IF($A295="","",IF(C295=0,"Sin paquete",IF(E295&lt;0,"Debe clases",IF(E295=0,"Sin clases",IF(AND(F295&gt;0,F295&lt;TODAY()),"Vencido",IF(E295&lt;=Paquetes!$G$4,"Por terminar","Activa"))))))</f>
        <v/>
      </c>
      <c r="H295" s="10">
        <f>IF($A295="","",SUMIFS(Ventas!$H:$H,Ventas!$B:$B,$A295,Ventas!$J:$J,"No"))</f>
        <v/>
      </c>
      <c r="I295" s="9">
        <f>IF($A295="","",IFERROR(SUMPRODUCT(MAX((Asistencia!$C$2:$C$5001=$A295)*(Asistencia!$D$2:$D$5001="Asistió")*Asistencia!$A$2:$A$5001)),"Revisa fechas"))</f>
        <v/>
      </c>
      <c r="J295" s="8">
        <f>IF(OR($A295="",NOT(ISNUMBER(I295))),"",IF(I295=0,"",TODAY()-I295))</f>
        <v/>
      </c>
    </row>
    <row r="296">
      <c r="A296" s="7">
        <f>IF(Alumnas!A296="","",Alumnas!A296)</f>
        <v/>
      </c>
      <c r="B296" s="7">
        <f>IF($A296="","",Alumnas!B296&amp;"")</f>
        <v/>
      </c>
      <c r="C296" s="8">
        <f>IF($A296="","",SUMIFS(Ventas!$D:$D,Ventas!$B:$B,$A296)+SUMIFS(Ventas!$E:$E,Ventas!$B:$B,$A296))</f>
        <v/>
      </c>
      <c r="D296" s="8">
        <f>IF($A296="","",COUNTIFS(Asistencia!$C:$C,$A296,Asistencia!$D:$D,"Asistió")+IF(Paquetes!$G$2="Sí",COUNTIFS(Asistencia!$C:$C,$A296,Asistencia!$D:$D,"Faltó"),0)+IF(Paquetes!$G$3="Sí",COUNTIFS(Asistencia!$C:$C,$A296,Asistencia!$D:$D,"Canceló tarde"),0))</f>
        <v/>
      </c>
      <c r="E296" s="8">
        <f>IF($A296="","",C296-D296)</f>
        <v/>
      </c>
      <c r="F296" s="9">
        <f>IF($A296="","",SUMPRODUCT(MAX((Ventas!$B$2:$B$1001=$A296)*Ventas!$F$2:$F$1001)))</f>
        <v/>
      </c>
      <c r="G296" s="7">
        <f>IF($A296="","",IF(C296=0,"Sin paquete",IF(E296&lt;0,"Debe clases",IF(E296=0,"Sin clases",IF(AND(F296&gt;0,F296&lt;TODAY()),"Vencido",IF(E296&lt;=Paquetes!$G$4,"Por terminar","Activa"))))))</f>
        <v/>
      </c>
      <c r="H296" s="10">
        <f>IF($A296="","",SUMIFS(Ventas!$H:$H,Ventas!$B:$B,$A296,Ventas!$J:$J,"No"))</f>
        <v/>
      </c>
      <c r="I296" s="9">
        <f>IF($A296="","",IFERROR(SUMPRODUCT(MAX((Asistencia!$C$2:$C$5001=$A296)*(Asistencia!$D$2:$D$5001="Asistió")*Asistencia!$A$2:$A$5001)),"Revisa fechas"))</f>
        <v/>
      </c>
      <c r="J296" s="8">
        <f>IF(OR($A296="",NOT(ISNUMBER(I296))),"",IF(I296=0,"",TODAY()-I296))</f>
        <v/>
      </c>
    </row>
    <row r="297">
      <c r="A297" s="7">
        <f>IF(Alumnas!A297="","",Alumnas!A297)</f>
        <v/>
      </c>
      <c r="B297" s="7">
        <f>IF($A297="","",Alumnas!B297&amp;"")</f>
        <v/>
      </c>
      <c r="C297" s="8">
        <f>IF($A297="","",SUMIFS(Ventas!$D:$D,Ventas!$B:$B,$A297)+SUMIFS(Ventas!$E:$E,Ventas!$B:$B,$A297))</f>
        <v/>
      </c>
      <c r="D297" s="8">
        <f>IF($A297="","",COUNTIFS(Asistencia!$C:$C,$A297,Asistencia!$D:$D,"Asistió")+IF(Paquetes!$G$2="Sí",COUNTIFS(Asistencia!$C:$C,$A297,Asistencia!$D:$D,"Faltó"),0)+IF(Paquetes!$G$3="Sí",COUNTIFS(Asistencia!$C:$C,$A297,Asistencia!$D:$D,"Canceló tarde"),0))</f>
        <v/>
      </c>
      <c r="E297" s="8">
        <f>IF($A297="","",C297-D297)</f>
        <v/>
      </c>
      <c r="F297" s="9">
        <f>IF($A297="","",SUMPRODUCT(MAX((Ventas!$B$2:$B$1001=$A297)*Ventas!$F$2:$F$1001)))</f>
        <v/>
      </c>
      <c r="G297" s="7">
        <f>IF($A297="","",IF(C297=0,"Sin paquete",IF(E297&lt;0,"Debe clases",IF(E297=0,"Sin clases",IF(AND(F297&gt;0,F297&lt;TODAY()),"Vencido",IF(E297&lt;=Paquetes!$G$4,"Por terminar","Activa"))))))</f>
        <v/>
      </c>
      <c r="H297" s="10">
        <f>IF($A297="","",SUMIFS(Ventas!$H:$H,Ventas!$B:$B,$A297,Ventas!$J:$J,"No"))</f>
        <v/>
      </c>
      <c r="I297" s="9">
        <f>IF($A297="","",IFERROR(SUMPRODUCT(MAX((Asistencia!$C$2:$C$5001=$A297)*(Asistencia!$D$2:$D$5001="Asistió")*Asistencia!$A$2:$A$5001)),"Revisa fechas"))</f>
        <v/>
      </c>
      <c r="J297" s="8">
        <f>IF(OR($A297="",NOT(ISNUMBER(I297))),"",IF(I297=0,"",TODAY()-I297))</f>
        <v/>
      </c>
    </row>
    <row r="298">
      <c r="A298" s="7">
        <f>IF(Alumnas!A298="","",Alumnas!A298)</f>
        <v/>
      </c>
      <c r="B298" s="7">
        <f>IF($A298="","",Alumnas!B298&amp;"")</f>
        <v/>
      </c>
      <c r="C298" s="8">
        <f>IF($A298="","",SUMIFS(Ventas!$D:$D,Ventas!$B:$B,$A298)+SUMIFS(Ventas!$E:$E,Ventas!$B:$B,$A298))</f>
        <v/>
      </c>
      <c r="D298" s="8">
        <f>IF($A298="","",COUNTIFS(Asistencia!$C:$C,$A298,Asistencia!$D:$D,"Asistió")+IF(Paquetes!$G$2="Sí",COUNTIFS(Asistencia!$C:$C,$A298,Asistencia!$D:$D,"Faltó"),0)+IF(Paquetes!$G$3="Sí",COUNTIFS(Asistencia!$C:$C,$A298,Asistencia!$D:$D,"Canceló tarde"),0))</f>
        <v/>
      </c>
      <c r="E298" s="8">
        <f>IF($A298="","",C298-D298)</f>
        <v/>
      </c>
      <c r="F298" s="9">
        <f>IF($A298="","",SUMPRODUCT(MAX((Ventas!$B$2:$B$1001=$A298)*Ventas!$F$2:$F$1001)))</f>
        <v/>
      </c>
      <c r="G298" s="7">
        <f>IF($A298="","",IF(C298=0,"Sin paquete",IF(E298&lt;0,"Debe clases",IF(E298=0,"Sin clases",IF(AND(F298&gt;0,F298&lt;TODAY()),"Vencido",IF(E298&lt;=Paquetes!$G$4,"Por terminar","Activa"))))))</f>
        <v/>
      </c>
      <c r="H298" s="10">
        <f>IF($A298="","",SUMIFS(Ventas!$H:$H,Ventas!$B:$B,$A298,Ventas!$J:$J,"No"))</f>
        <v/>
      </c>
      <c r="I298" s="9">
        <f>IF($A298="","",IFERROR(SUMPRODUCT(MAX((Asistencia!$C$2:$C$5001=$A298)*(Asistencia!$D$2:$D$5001="Asistió")*Asistencia!$A$2:$A$5001)),"Revisa fechas"))</f>
        <v/>
      </c>
      <c r="J298" s="8">
        <f>IF(OR($A298="",NOT(ISNUMBER(I298))),"",IF(I298=0,"",TODAY()-I298))</f>
        <v/>
      </c>
    </row>
    <row r="299">
      <c r="A299" s="7">
        <f>IF(Alumnas!A299="","",Alumnas!A299)</f>
        <v/>
      </c>
      <c r="B299" s="7">
        <f>IF($A299="","",Alumnas!B299&amp;"")</f>
        <v/>
      </c>
      <c r="C299" s="8">
        <f>IF($A299="","",SUMIFS(Ventas!$D:$D,Ventas!$B:$B,$A299)+SUMIFS(Ventas!$E:$E,Ventas!$B:$B,$A299))</f>
        <v/>
      </c>
      <c r="D299" s="8">
        <f>IF($A299="","",COUNTIFS(Asistencia!$C:$C,$A299,Asistencia!$D:$D,"Asistió")+IF(Paquetes!$G$2="Sí",COUNTIFS(Asistencia!$C:$C,$A299,Asistencia!$D:$D,"Faltó"),0)+IF(Paquetes!$G$3="Sí",COUNTIFS(Asistencia!$C:$C,$A299,Asistencia!$D:$D,"Canceló tarde"),0))</f>
        <v/>
      </c>
      <c r="E299" s="8">
        <f>IF($A299="","",C299-D299)</f>
        <v/>
      </c>
      <c r="F299" s="9">
        <f>IF($A299="","",SUMPRODUCT(MAX((Ventas!$B$2:$B$1001=$A299)*Ventas!$F$2:$F$1001)))</f>
        <v/>
      </c>
      <c r="G299" s="7">
        <f>IF($A299="","",IF(C299=0,"Sin paquete",IF(E299&lt;0,"Debe clases",IF(E299=0,"Sin clases",IF(AND(F299&gt;0,F299&lt;TODAY()),"Vencido",IF(E299&lt;=Paquetes!$G$4,"Por terminar","Activa"))))))</f>
        <v/>
      </c>
      <c r="H299" s="10">
        <f>IF($A299="","",SUMIFS(Ventas!$H:$H,Ventas!$B:$B,$A299,Ventas!$J:$J,"No"))</f>
        <v/>
      </c>
      <c r="I299" s="9">
        <f>IF($A299="","",IFERROR(SUMPRODUCT(MAX((Asistencia!$C$2:$C$5001=$A299)*(Asistencia!$D$2:$D$5001="Asistió")*Asistencia!$A$2:$A$5001)),"Revisa fechas"))</f>
        <v/>
      </c>
      <c r="J299" s="8">
        <f>IF(OR($A299="",NOT(ISNUMBER(I299))),"",IF(I299=0,"",TODAY()-I299))</f>
        <v/>
      </c>
    </row>
    <row r="300">
      <c r="A300" s="7">
        <f>IF(Alumnas!A300="","",Alumnas!A300)</f>
        <v/>
      </c>
      <c r="B300" s="7">
        <f>IF($A300="","",Alumnas!B300&amp;"")</f>
        <v/>
      </c>
      <c r="C300" s="8">
        <f>IF($A300="","",SUMIFS(Ventas!$D:$D,Ventas!$B:$B,$A300)+SUMIFS(Ventas!$E:$E,Ventas!$B:$B,$A300))</f>
        <v/>
      </c>
      <c r="D300" s="8">
        <f>IF($A300="","",COUNTIFS(Asistencia!$C:$C,$A300,Asistencia!$D:$D,"Asistió")+IF(Paquetes!$G$2="Sí",COUNTIFS(Asistencia!$C:$C,$A300,Asistencia!$D:$D,"Faltó"),0)+IF(Paquetes!$G$3="Sí",COUNTIFS(Asistencia!$C:$C,$A300,Asistencia!$D:$D,"Canceló tarde"),0))</f>
        <v/>
      </c>
      <c r="E300" s="8">
        <f>IF($A300="","",C300-D300)</f>
        <v/>
      </c>
      <c r="F300" s="9">
        <f>IF($A300="","",SUMPRODUCT(MAX((Ventas!$B$2:$B$1001=$A300)*Ventas!$F$2:$F$1001)))</f>
        <v/>
      </c>
      <c r="G300" s="7">
        <f>IF($A300="","",IF(C300=0,"Sin paquete",IF(E300&lt;0,"Debe clases",IF(E300=0,"Sin clases",IF(AND(F300&gt;0,F300&lt;TODAY()),"Vencido",IF(E300&lt;=Paquetes!$G$4,"Por terminar","Activa"))))))</f>
        <v/>
      </c>
      <c r="H300" s="10">
        <f>IF($A300="","",SUMIFS(Ventas!$H:$H,Ventas!$B:$B,$A300,Ventas!$J:$J,"No"))</f>
        <v/>
      </c>
      <c r="I300" s="9">
        <f>IF($A300="","",IFERROR(SUMPRODUCT(MAX((Asistencia!$C$2:$C$5001=$A300)*(Asistencia!$D$2:$D$5001="Asistió")*Asistencia!$A$2:$A$5001)),"Revisa fechas"))</f>
        <v/>
      </c>
      <c r="J300" s="8">
        <f>IF(OR($A300="",NOT(ISNUMBER(I300))),"",IF(I300=0,"",TODAY()-I300))</f>
        <v/>
      </c>
    </row>
    <row r="301">
      <c r="A301" s="7">
        <f>IF(Alumnas!A301="","",Alumnas!A301)</f>
        <v/>
      </c>
      <c r="B301" s="7">
        <f>IF($A301="","",Alumnas!B301&amp;"")</f>
        <v/>
      </c>
      <c r="C301" s="8">
        <f>IF($A301="","",SUMIFS(Ventas!$D:$D,Ventas!$B:$B,$A301)+SUMIFS(Ventas!$E:$E,Ventas!$B:$B,$A301))</f>
        <v/>
      </c>
      <c r="D301" s="8">
        <f>IF($A301="","",COUNTIFS(Asistencia!$C:$C,$A301,Asistencia!$D:$D,"Asistió")+IF(Paquetes!$G$2="Sí",COUNTIFS(Asistencia!$C:$C,$A301,Asistencia!$D:$D,"Faltó"),0)+IF(Paquetes!$G$3="Sí",COUNTIFS(Asistencia!$C:$C,$A301,Asistencia!$D:$D,"Canceló tarde"),0))</f>
        <v/>
      </c>
      <c r="E301" s="8">
        <f>IF($A301="","",C301-D301)</f>
        <v/>
      </c>
      <c r="F301" s="9">
        <f>IF($A301="","",SUMPRODUCT(MAX((Ventas!$B$2:$B$1001=$A301)*Ventas!$F$2:$F$1001)))</f>
        <v/>
      </c>
      <c r="G301" s="7">
        <f>IF($A301="","",IF(C301=0,"Sin paquete",IF(E301&lt;0,"Debe clases",IF(E301=0,"Sin clases",IF(AND(F301&gt;0,F301&lt;TODAY()),"Vencido",IF(E301&lt;=Paquetes!$G$4,"Por terminar","Activa"))))))</f>
        <v/>
      </c>
      <c r="H301" s="10">
        <f>IF($A301="","",SUMIFS(Ventas!$H:$H,Ventas!$B:$B,$A301,Ventas!$J:$J,"No"))</f>
        <v/>
      </c>
      <c r="I301" s="9">
        <f>IF($A301="","",IFERROR(SUMPRODUCT(MAX((Asistencia!$C$2:$C$5001=$A301)*(Asistencia!$D$2:$D$5001="Asistió")*Asistencia!$A$2:$A$5001)),"Revisa fechas"))</f>
        <v/>
      </c>
      <c r="J301" s="8">
        <f>IF(OR($A301="",NOT(ISNUMBER(I301))),"",IF(I301=0,"",TODAY()-I301))</f>
        <v/>
      </c>
    </row>
  </sheetData>
  <autoFilter ref="A1:J301"/>
  <conditionalFormatting sqref="F2:G301">
    <cfRule type="expression" priority="1" dxfId="0" stopIfTrue="1">
      <formula>$G2="Vencido"</formula>
    </cfRule>
  </conditionalFormatting>
  <conditionalFormatting sqref="E2:G301">
    <cfRule type="expression" priority="2" dxfId="0" stopIfTrue="1">
      <formula>$G2="Debe clases"</formula>
    </cfRule>
  </conditionalFormatting>
  <conditionalFormatting sqref="E2:E301">
    <cfRule type="expression" priority="3" dxfId="1">
      <formula>OR($G2="Por terminar",$G2="Sin clases",$G2="Vencido")</formula>
    </cfRule>
  </conditionalFormatting>
  <conditionalFormatting sqref="G2:G301">
    <cfRule type="expression" priority="4" dxfId="1">
      <formula>OR($G2="Por terminar",$G2="Sin clases")</formula>
    </cfRule>
  </conditionalFormatting>
  <conditionalFormatting sqref="H2:H301">
    <cfRule type="expression" priority="5" dxfId="0">
      <formula>AND(ISNUMBER($H2),$H2&gt;0)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C9C7E"/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48" customWidth="1" min="4" max="4"/>
    <col width="30" customWidth="1" min="5" max="5"/>
  </cols>
  <sheetData>
    <row r="1" ht="34" customHeight="1">
      <c r="A1" s="6" t="inlineStr">
        <is>
          <t>Nombre (único)</t>
        </is>
      </c>
      <c r="B1" s="6" t="inlineStr">
        <is>
          <t>WhatsApp</t>
        </is>
      </c>
      <c r="C1" s="6" t="inlineStr">
        <is>
          <t>Fecha de alta</t>
        </is>
      </c>
      <c r="D1" s="6" t="inlineStr">
        <is>
          <t>Notas de salud (lesiones, embarazo, cirugías)</t>
        </is>
      </c>
      <c r="E1" s="6" t="inlineStr">
        <is>
          <t>Contacto de emergencia</t>
        </is>
      </c>
    </row>
    <row r="2">
      <c r="A2" s="11" t="inlineStr">
        <is>
          <t>Ejemplo · Ana López</t>
        </is>
      </c>
      <c r="B2" s="12" t="inlineStr">
        <is>
          <t>55 1234 5678</t>
        </is>
      </c>
      <c r="C2" s="13" t="n">
        <v>46262</v>
      </c>
      <c r="D2" s="14" t="inlineStr">
        <is>
          <t>Ejemplo: lesión de rodilla derecha, evitar arrodillarse en el carro</t>
        </is>
      </c>
      <c r="E2" s="11" t="inlineStr">
        <is>
          <t>Luis López · 55 8765 4321</t>
        </is>
      </c>
    </row>
    <row r="3">
      <c r="A3" s="11" t="inlineStr">
        <is>
          <t>Ejemplo · Sofía Ruiz</t>
        </is>
      </c>
      <c r="B3" s="12" t="inlineStr">
        <is>
          <t>33 2345 6789</t>
        </is>
      </c>
      <c r="C3" s="13" t="n">
        <v>46239</v>
      </c>
      <c r="D3" s="14" t="inlineStr"/>
      <c r="E3" s="11" t="inlineStr">
        <is>
          <t>Marta Ruiz · 33 1111 2222</t>
        </is>
      </c>
    </row>
    <row r="4">
      <c r="A4" s="11" t="inlineStr">
        <is>
          <t>Ejemplo · Mariana Torres</t>
        </is>
      </c>
      <c r="B4" s="12" t="inlineStr">
        <is>
          <t>81 3456 7890</t>
        </is>
      </c>
      <c r="C4" s="13" t="n">
        <v>46279</v>
      </c>
      <c r="D4" s="14" t="inlineStr">
        <is>
          <t>Ejemplo: embarazo de 20 semanas, con autorización de su médico</t>
        </is>
      </c>
      <c r="E4" s="11" t="inlineStr">
        <is>
          <t>Pablo Torres · 81 3333 4444</t>
        </is>
      </c>
    </row>
    <row r="5">
      <c r="B5" s="15" t="n"/>
      <c r="C5" s="16" t="n"/>
      <c r="D5" s="3" t="n"/>
    </row>
    <row r="6">
      <c r="B6" s="15" t="n"/>
      <c r="C6" s="16" t="n"/>
      <c r="D6" s="3" t="n"/>
    </row>
    <row r="7">
      <c r="B7" s="15" t="n"/>
      <c r="C7" s="16" t="n"/>
      <c r="D7" s="3" t="n"/>
    </row>
    <row r="8">
      <c r="B8" s="15" t="n"/>
      <c r="C8" s="16" t="n"/>
      <c r="D8" s="3" t="n"/>
    </row>
    <row r="9">
      <c r="B9" s="15" t="n"/>
      <c r="C9" s="16" t="n"/>
      <c r="D9" s="3" t="n"/>
    </row>
    <row r="10">
      <c r="B10" s="15" t="n"/>
      <c r="C10" s="16" t="n"/>
      <c r="D10" s="3" t="n"/>
    </row>
    <row r="11">
      <c r="B11" s="15" t="n"/>
      <c r="C11" s="16" t="n"/>
      <c r="D11" s="3" t="n"/>
    </row>
    <row r="12">
      <c r="B12" s="15" t="n"/>
      <c r="C12" s="16" t="n"/>
      <c r="D12" s="3" t="n"/>
    </row>
    <row r="13">
      <c r="B13" s="15" t="n"/>
      <c r="C13" s="16" t="n"/>
      <c r="D13" s="3" t="n"/>
    </row>
    <row r="14">
      <c r="B14" s="15" t="n"/>
      <c r="C14" s="16" t="n"/>
      <c r="D14" s="3" t="n"/>
    </row>
    <row r="15">
      <c r="B15" s="15" t="n"/>
      <c r="C15" s="16" t="n"/>
      <c r="D15" s="3" t="n"/>
    </row>
    <row r="16">
      <c r="B16" s="15" t="n"/>
      <c r="C16" s="16" t="n"/>
      <c r="D16" s="3" t="n"/>
    </row>
    <row r="17">
      <c r="B17" s="15" t="n"/>
      <c r="C17" s="16" t="n"/>
      <c r="D17" s="3" t="n"/>
    </row>
    <row r="18">
      <c r="B18" s="15" t="n"/>
      <c r="C18" s="16" t="n"/>
      <c r="D18" s="3" t="n"/>
    </row>
    <row r="19">
      <c r="B19" s="15" t="n"/>
      <c r="C19" s="16" t="n"/>
      <c r="D19" s="3" t="n"/>
    </row>
    <row r="20">
      <c r="B20" s="15" t="n"/>
      <c r="C20" s="16" t="n"/>
      <c r="D20" s="3" t="n"/>
    </row>
    <row r="21">
      <c r="B21" s="15" t="n"/>
      <c r="C21" s="16" t="n"/>
      <c r="D21" s="3" t="n"/>
    </row>
    <row r="22">
      <c r="B22" s="15" t="n"/>
      <c r="C22" s="16" t="n"/>
      <c r="D22" s="3" t="n"/>
    </row>
    <row r="23">
      <c r="B23" s="15" t="n"/>
      <c r="C23" s="16" t="n"/>
      <c r="D23" s="3" t="n"/>
    </row>
    <row r="24">
      <c r="B24" s="15" t="n"/>
      <c r="C24" s="16" t="n"/>
      <c r="D24" s="3" t="n"/>
    </row>
    <row r="25">
      <c r="B25" s="15" t="n"/>
      <c r="C25" s="16" t="n"/>
      <c r="D25" s="3" t="n"/>
    </row>
    <row r="26">
      <c r="B26" s="15" t="n"/>
      <c r="C26" s="16" t="n"/>
      <c r="D26" s="3" t="n"/>
    </row>
    <row r="27">
      <c r="B27" s="15" t="n"/>
      <c r="C27" s="16" t="n"/>
      <c r="D27" s="3" t="n"/>
    </row>
    <row r="28">
      <c r="B28" s="15" t="n"/>
      <c r="C28" s="16" t="n"/>
      <c r="D28" s="3" t="n"/>
    </row>
    <row r="29">
      <c r="B29" s="15" t="n"/>
      <c r="C29" s="16" t="n"/>
      <c r="D29" s="3" t="n"/>
    </row>
    <row r="30">
      <c r="B30" s="15" t="n"/>
      <c r="C30" s="16" t="n"/>
      <c r="D30" s="3" t="n"/>
    </row>
    <row r="31">
      <c r="B31" s="15" t="n"/>
      <c r="C31" s="16" t="n"/>
      <c r="D31" s="3" t="n"/>
    </row>
    <row r="32">
      <c r="B32" s="15" t="n"/>
      <c r="C32" s="16" t="n"/>
      <c r="D32" s="3" t="n"/>
    </row>
    <row r="33">
      <c r="B33" s="15" t="n"/>
      <c r="C33" s="16" t="n"/>
      <c r="D33" s="3" t="n"/>
    </row>
    <row r="34">
      <c r="B34" s="15" t="n"/>
      <c r="C34" s="16" t="n"/>
      <c r="D34" s="3" t="n"/>
    </row>
    <row r="35">
      <c r="B35" s="15" t="n"/>
      <c r="C35" s="16" t="n"/>
      <c r="D35" s="3" t="n"/>
    </row>
    <row r="36">
      <c r="B36" s="15" t="n"/>
      <c r="C36" s="16" t="n"/>
      <c r="D36" s="3" t="n"/>
    </row>
    <row r="37">
      <c r="B37" s="15" t="n"/>
      <c r="C37" s="16" t="n"/>
      <c r="D37" s="3" t="n"/>
    </row>
    <row r="38">
      <c r="B38" s="15" t="n"/>
      <c r="C38" s="16" t="n"/>
      <c r="D38" s="3" t="n"/>
    </row>
    <row r="39">
      <c r="B39" s="15" t="n"/>
      <c r="C39" s="16" t="n"/>
      <c r="D39" s="3" t="n"/>
    </row>
    <row r="40">
      <c r="B40" s="15" t="n"/>
      <c r="C40" s="16" t="n"/>
      <c r="D40" s="3" t="n"/>
    </row>
    <row r="41">
      <c r="B41" s="15" t="n"/>
      <c r="C41" s="16" t="n"/>
      <c r="D41" s="3" t="n"/>
    </row>
    <row r="42">
      <c r="B42" s="15" t="n"/>
      <c r="C42" s="16" t="n"/>
      <c r="D42" s="3" t="n"/>
    </row>
    <row r="43">
      <c r="B43" s="15" t="n"/>
      <c r="C43" s="16" t="n"/>
      <c r="D43" s="3" t="n"/>
    </row>
    <row r="44">
      <c r="B44" s="15" t="n"/>
      <c r="C44" s="16" t="n"/>
      <c r="D44" s="3" t="n"/>
    </row>
    <row r="45">
      <c r="B45" s="15" t="n"/>
      <c r="C45" s="16" t="n"/>
      <c r="D45" s="3" t="n"/>
    </row>
    <row r="46">
      <c r="B46" s="15" t="n"/>
      <c r="C46" s="16" t="n"/>
      <c r="D46" s="3" t="n"/>
    </row>
    <row r="47">
      <c r="B47" s="15" t="n"/>
      <c r="C47" s="16" t="n"/>
      <c r="D47" s="3" t="n"/>
    </row>
    <row r="48">
      <c r="B48" s="15" t="n"/>
      <c r="C48" s="16" t="n"/>
      <c r="D48" s="3" t="n"/>
    </row>
    <row r="49">
      <c r="B49" s="15" t="n"/>
      <c r="C49" s="16" t="n"/>
      <c r="D49" s="3" t="n"/>
    </row>
    <row r="50">
      <c r="B50" s="15" t="n"/>
      <c r="C50" s="16" t="n"/>
      <c r="D50" s="3" t="n"/>
    </row>
    <row r="51">
      <c r="B51" s="15" t="n"/>
      <c r="C51" s="16" t="n"/>
      <c r="D51" s="3" t="n"/>
    </row>
    <row r="52">
      <c r="B52" s="15" t="n"/>
      <c r="C52" s="16" t="n"/>
      <c r="D52" s="3" t="n"/>
    </row>
    <row r="53">
      <c r="B53" s="15" t="n"/>
      <c r="C53" s="16" t="n"/>
      <c r="D53" s="3" t="n"/>
    </row>
    <row r="54">
      <c r="B54" s="15" t="n"/>
      <c r="C54" s="16" t="n"/>
      <c r="D54" s="3" t="n"/>
    </row>
    <row r="55">
      <c r="B55" s="15" t="n"/>
      <c r="C55" s="16" t="n"/>
      <c r="D55" s="3" t="n"/>
    </row>
    <row r="56">
      <c r="B56" s="15" t="n"/>
      <c r="C56" s="16" t="n"/>
      <c r="D56" s="3" t="n"/>
    </row>
    <row r="57">
      <c r="B57" s="15" t="n"/>
      <c r="C57" s="16" t="n"/>
      <c r="D57" s="3" t="n"/>
    </row>
    <row r="58">
      <c r="B58" s="15" t="n"/>
      <c r="C58" s="16" t="n"/>
      <c r="D58" s="3" t="n"/>
    </row>
    <row r="59">
      <c r="B59" s="15" t="n"/>
      <c r="C59" s="16" t="n"/>
      <c r="D59" s="3" t="n"/>
    </row>
    <row r="60">
      <c r="B60" s="15" t="n"/>
      <c r="C60" s="16" t="n"/>
      <c r="D60" s="3" t="n"/>
    </row>
    <row r="61">
      <c r="B61" s="15" t="n"/>
      <c r="C61" s="16" t="n"/>
      <c r="D61" s="3" t="n"/>
    </row>
    <row r="62">
      <c r="B62" s="15" t="n"/>
      <c r="C62" s="16" t="n"/>
      <c r="D62" s="3" t="n"/>
    </row>
    <row r="63">
      <c r="B63" s="15" t="n"/>
      <c r="C63" s="16" t="n"/>
      <c r="D63" s="3" t="n"/>
    </row>
    <row r="64">
      <c r="B64" s="15" t="n"/>
      <c r="C64" s="16" t="n"/>
      <c r="D64" s="3" t="n"/>
    </row>
    <row r="65">
      <c r="B65" s="15" t="n"/>
      <c r="C65" s="16" t="n"/>
      <c r="D65" s="3" t="n"/>
    </row>
    <row r="66">
      <c r="B66" s="15" t="n"/>
      <c r="C66" s="16" t="n"/>
      <c r="D66" s="3" t="n"/>
    </row>
    <row r="67">
      <c r="B67" s="15" t="n"/>
      <c r="C67" s="16" t="n"/>
      <c r="D67" s="3" t="n"/>
    </row>
    <row r="68">
      <c r="B68" s="15" t="n"/>
      <c r="C68" s="16" t="n"/>
      <c r="D68" s="3" t="n"/>
    </row>
    <row r="69">
      <c r="B69" s="15" t="n"/>
      <c r="C69" s="16" t="n"/>
      <c r="D69" s="3" t="n"/>
    </row>
    <row r="70">
      <c r="B70" s="15" t="n"/>
      <c r="C70" s="16" t="n"/>
      <c r="D70" s="3" t="n"/>
    </row>
    <row r="71">
      <c r="B71" s="15" t="n"/>
      <c r="C71" s="16" t="n"/>
      <c r="D71" s="3" t="n"/>
    </row>
    <row r="72">
      <c r="B72" s="15" t="n"/>
      <c r="C72" s="16" t="n"/>
      <c r="D72" s="3" t="n"/>
    </row>
    <row r="73">
      <c r="B73" s="15" t="n"/>
      <c r="C73" s="16" t="n"/>
      <c r="D73" s="3" t="n"/>
    </row>
    <row r="74">
      <c r="B74" s="15" t="n"/>
      <c r="C74" s="16" t="n"/>
      <c r="D74" s="3" t="n"/>
    </row>
    <row r="75">
      <c r="B75" s="15" t="n"/>
      <c r="C75" s="16" t="n"/>
      <c r="D75" s="3" t="n"/>
    </row>
    <row r="76">
      <c r="B76" s="15" t="n"/>
      <c r="C76" s="16" t="n"/>
      <c r="D76" s="3" t="n"/>
    </row>
    <row r="77">
      <c r="B77" s="15" t="n"/>
      <c r="C77" s="16" t="n"/>
      <c r="D77" s="3" t="n"/>
    </row>
    <row r="78">
      <c r="B78" s="15" t="n"/>
      <c r="C78" s="16" t="n"/>
      <c r="D78" s="3" t="n"/>
    </row>
    <row r="79">
      <c r="B79" s="15" t="n"/>
      <c r="C79" s="16" t="n"/>
      <c r="D79" s="3" t="n"/>
    </row>
    <row r="80">
      <c r="B80" s="15" t="n"/>
      <c r="C80" s="16" t="n"/>
      <c r="D80" s="3" t="n"/>
    </row>
    <row r="81">
      <c r="B81" s="15" t="n"/>
      <c r="C81" s="16" t="n"/>
      <c r="D81" s="3" t="n"/>
    </row>
    <row r="82">
      <c r="B82" s="15" t="n"/>
      <c r="C82" s="16" t="n"/>
      <c r="D82" s="3" t="n"/>
    </row>
    <row r="83">
      <c r="B83" s="15" t="n"/>
      <c r="C83" s="16" t="n"/>
      <c r="D83" s="3" t="n"/>
    </row>
    <row r="84">
      <c r="B84" s="15" t="n"/>
      <c r="C84" s="16" t="n"/>
      <c r="D84" s="3" t="n"/>
    </row>
    <row r="85">
      <c r="B85" s="15" t="n"/>
      <c r="C85" s="16" t="n"/>
      <c r="D85" s="3" t="n"/>
    </row>
    <row r="86">
      <c r="B86" s="15" t="n"/>
      <c r="C86" s="16" t="n"/>
      <c r="D86" s="3" t="n"/>
    </row>
    <row r="87">
      <c r="B87" s="15" t="n"/>
      <c r="C87" s="16" t="n"/>
      <c r="D87" s="3" t="n"/>
    </row>
    <row r="88">
      <c r="B88" s="15" t="n"/>
      <c r="C88" s="16" t="n"/>
      <c r="D88" s="3" t="n"/>
    </row>
    <row r="89">
      <c r="B89" s="15" t="n"/>
      <c r="C89" s="16" t="n"/>
      <c r="D89" s="3" t="n"/>
    </row>
    <row r="90">
      <c r="B90" s="15" t="n"/>
      <c r="C90" s="16" t="n"/>
      <c r="D90" s="3" t="n"/>
    </row>
    <row r="91">
      <c r="B91" s="15" t="n"/>
      <c r="C91" s="16" t="n"/>
      <c r="D91" s="3" t="n"/>
    </row>
    <row r="92">
      <c r="B92" s="15" t="n"/>
      <c r="C92" s="16" t="n"/>
      <c r="D92" s="3" t="n"/>
    </row>
    <row r="93">
      <c r="B93" s="15" t="n"/>
      <c r="C93" s="16" t="n"/>
      <c r="D93" s="3" t="n"/>
    </row>
    <row r="94">
      <c r="B94" s="15" t="n"/>
      <c r="C94" s="16" t="n"/>
      <c r="D94" s="3" t="n"/>
    </row>
    <row r="95">
      <c r="B95" s="15" t="n"/>
      <c r="C95" s="16" t="n"/>
      <c r="D95" s="3" t="n"/>
    </row>
    <row r="96">
      <c r="B96" s="15" t="n"/>
      <c r="C96" s="16" t="n"/>
      <c r="D96" s="3" t="n"/>
    </row>
    <row r="97">
      <c r="B97" s="15" t="n"/>
      <c r="C97" s="16" t="n"/>
      <c r="D97" s="3" t="n"/>
    </row>
    <row r="98">
      <c r="B98" s="15" t="n"/>
      <c r="C98" s="16" t="n"/>
      <c r="D98" s="3" t="n"/>
    </row>
    <row r="99">
      <c r="B99" s="15" t="n"/>
      <c r="C99" s="16" t="n"/>
      <c r="D99" s="3" t="n"/>
    </row>
    <row r="100">
      <c r="B100" s="15" t="n"/>
      <c r="C100" s="16" t="n"/>
      <c r="D100" s="3" t="n"/>
    </row>
    <row r="101">
      <c r="B101" s="15" t="n"/>
      <c r="C101" s="16" t="n"/>
      <c r="D101" s="3" t="n"/>
    </row>
    <row r="102">
      <c r="B102" s="15" t="n"/>
      <c r="C102" s="16" t="n"/>
      <c r="D102" s="3" t="n"/>
    </row>
    <row r="103">
      <c r="B103" s="15" t="n"/>
      <c r="C103" s="16" t="n"/>
      <c r="D103" s="3" t="n"/>
    </row>
    <row r="104">
      <c r="B104" s="15" t="n"/>
      <c r="C104" s="16" t="n"/>
      <c r="D104" s="3" t="n"/>
    </row>
    <row r="105">
      <c r="B105" s="15" t="n"/>
      <c r="C105" s="16" t="n"/>
      <c r="D105" s="3" t="n"/>
    </row>
    <row r="106">
      <c r="B106" s="15" t="n"/>
      <c r="C106" s="16" t="n"/>
      <c r="D106" s="3" t="n"/>
    </row>
    <row r="107">
      <c r="B107" s="15" t="n"/>
      <c r="C107" s="16" t="n"/>
      <c r="D107" s="3" t="n"/>
    </row>
    <row r="108">
      <c r="B108" s="15" t="n"/>
      <c r="C108" s="16" t="n"/>
      <c r="D108" s="3" t="n"/>
    </row>
    <row r="109">
      <c r="B109" s="15" t="n"/>
      <c r="C109" s="16" t="n"/>
      <c r="D109" s="3" t="n"/>
    </row>
    <row r="110">
      <c r="B110" s="15" t="n"/>
      <c r="C110" s="16" t="n"/>
      <c r="D110" s="3" t="n"/>
    </row>
    <row r="111">
      <c r="B111" s="15" t="n"/>
      <c r="C111" s="16" t="n"/>
      <c r="D111" s="3" t="n"/>
    </row>
    <row r="112">
      <c r="B112" s="15" t="n"/>
      <c r="C112" s="16" t="n"/>
      <c r="D112" s="3" t="n"/>
    </row>
    <row r="113">
      <c r="B113" s="15" t="n"/>
      <c r="C113" s="16" t="n"/>
      <c r="D113" s="3" t="n"/>
    </row>
    <row r="114">
      <c r="B114" s="15" t="n"/>
      <c r="C114" s="16" t="n"/>
      <c r="D114" s="3" t="n"/>
    </row>
    <row r="115">
      <c r="B115" s="15" t="n"/>
      <c r="C115" s="16" t="n"/>
      <c r="D115" s="3" t="n"/>
    </row>
    <row r="116">
      <c r="B116" s="15" t="n"/>
      <c r="C116" s="16" t="n"/>
      <c r="D116" s="3" t="n"/>
    </row>
    <row r="117">
      <c r="B117" s="15" t="n"/>
      <c r="C117" s="16" t="n"/>
      <c r="D117" s="3" t="n"/>
    </row>
    <row r="118">
      <c r="B118" s="15" t="n"/>
      <c r="C118" s="16" t="n"/>
      <c r="D118" s="3" t="n"/>
    </row>
    <row r="119">
      <c r="B119" s="15" t="n"/>
      <c r="C119" s="16" t="n"/>
      <c r="D119" s="3" t="n"/>
    </row>
    <row r="120">
      <c r="B120" s="15" t="n"/>
      <c r="C120" s="16" t="n"/>
      <c r="D120" s="3" t="n"/>
    </row>
    <row r="121">
      <c r="B121" s="15" t="n"/>
      <c r="C121" s="16" t="n"/>
      <c r="D121" s="3" t="n"/>
    </row>
    <row r="122">
      <c r="B122" s="15" t="n"/>
      <c r="C122" s="16" t="n"/>
      <c r="D122" s="3" t="n"/>
    </row>
    <row r="123">
      <c r="B123" s="15" t="n"/>
      <c r="C123" s="16" t="n"/>
      <c r="D123" s="3" t="n"/>
    </row>
    <row r="124">
      <c r="B124" s="15" t="n"/>
      <c r="C124" s="16" t="n"/>
      <c r="D124" s="3" t="n"/>
    </row>
    <row r="125">
      <c r="B125" s="15" t="n"/>
      <c r="C125" s="16" t="n"/>
      <c r="D125" s="3" t="n"/>
    </row>
    <row r="126">
      <c r="B126" s="15" t="n"/>
      <c r="C126" s="16" t="n"/>
      <c r="D126" s="3" t="n"/>
    </row>
    <row r="127">
      <c r="B127" s="15" t="n"/>
      <c r="C127" s="16" t="n"/>
      <c r="D127" s="3" t="n"/>
    </row>
    <row r="128">
      <c r="B128" s="15" t="n"/>
      <c r="C128" s="16" t="n"/>
      <c r="D128" s="3" t="n"/>
    </row>
    <row r="129">
      <c r="B129" s="15" t="n"/>
      <c r="C129" s="16" t="n"/>
      <c r="D129" s="3" t="n"/>
    </row>
    <row r="130">
      <c r="B130" s="15" t="n"/>
      <c r="C130" s="16" t="n"/>
      <c r="D130" s="3" t="n"/>
    </row>
    <row r="131">
      <c r="B131" s="15" t="n"/>
      <c r="C131" s="16" t="n"/>
      <c r="D131" s="3" t="n"/>
    </row>
    <row r="132">
      <c r="B132" s="15" t="n"/>
      <c r="C132" s="16" t="n"/>
      <c r="D132" s="3" t="n"/>
    </row>
    <row r="133">
      <c r="B133" s="15" t="n"/>
      <c r="C133" s="16" t="n"/>
      <c r="D133" s="3" t="n"/>
    </row>
    <row r="134">
      <c r="B134" s="15" t="n"/>
      <c r="C134" s="16" t="n"/>
      <c r="D134" s="3" t="n"/>
    </row>
    <row r="135">
      <c r="B135" s="15" t="n"/>
      <c r="C135" s="16" t="n"/>
      <c r="D135" s="3" t="n"/>
    </row>
    <row r="136">
      <c r="B136" s="15" t="n"/>
      <c r="C136" s="16" t="n"/>
      <c r="D136" s="3" t="n"/>
    </row>
    <row r="137">
      <c r="B137" s="15" t="n"/>
      <c r="C137" s="16" t="n"/>
      <c r="D137" s="3" t="n"/>
    </row>
    <row r="138">
      <c r="B138" s="15" t="n"/>
      <c r="C138" s="16" t="n"/>
      <c r="D138" s="3" t="n"/>
    </row>
    <row r="139">
      <c r="B139" s="15" t="n"/>
      <c r="C139" s="16" t="n"/>
      <c r="D139" s="3" t="n"/>
    </row>
    <row r="140">
      <c r="B140" s="15" t="n"/>
      <c r="C140" s="16" t="n"/>
      <c r="D140" s="3" t="n"/>
    </row>
    <row r="141">
      <c r="B141" s="15" t="n"/>
      <c r="C141" s="16" t="n"/>
      <c r="D141" s="3" t="n"/>
    </row>
    <row r="142">
      <c r="B142" s="15" t="n"/>
      <c r="C142" s="16" t="n"/>
      <c r="D142" s="3" t="n"/>
    </row>
    <row r="143">
      <c r="B143" s="15" t="n"/>
      <c r="C143" s="16" t="n"/>
      <c r="D143" s="3" t="n"/>
    </row>
    <row r="144">
      <c r="B144" s="15" t="n"/>
      <c r="C144" s="16" t="n"/>
      <c r="D144" s="3" t="n"/>
    </row>
    <row r="145">
      <c r="B145" s="15" t="n"/>
      <c r="C145" s="16" t="n"/>
      <c r="D145" s="3" t="n"/>
    </row>
    <row r="146">
      <c r="B146" s="15" t="n"/>
      <c r="C146" s="16" t="n"/>
      <c r="D146" s="3" t="n"/>
    </row>
    <row r="147">
      <c r="B147" s="15" t="n"/>
      <c r="C147" s="16" t="n"/>
      <c r="D147" s="3" t="n"/>
    </row>
    <row r="148">
      <c r="B148" s="15" t="n"/>
      <c r="C148" s="16" t="n"/>
      <c r="D148" s="3" t="n"/>
    </row>
    <row r="149">
      <c r="B149" s="15" t="n"/>
      <c r="C149" s="16" t="n"/>
      <c r="D149" s="3" t="n"/>
    </row>
    <row r="150">
      <c r="B150" s="15" t="n"/>
      <c r="C150" s="16" t="n"/>
      <c r="D150" s="3" t="n"/>
    </row>
    <row r="151">
      <c r="B151" s="15" t="n"/>
      <c r="C151" s="16" t="n"/>
      <c r="D151" s="3" t="n"/>
    </row>
    <row r="152">
      <c r="B152" s="15" t="n"/>
      <c r="C152" s="16" t="n"/>
      <c r="D152" s="3" t="n"/>
    </row>
    <row r="153">
      <c r="B153" s="15" t="n"/>
      <c r="C153" s="16" t="n"/>
      <c r="D153" s="3" t="n"/>
    </row>
    <row r="154">
      <c r="B154" s="15" t="n"/>
      <c r="C154" s="16" t="n"/>
      <c r="D154" s="3" t="n"/>
    </row>
    <row r="155">
      <c r="B155" s="15" t="n"/>
      <c r="C155" s="16" t="n"/>
      <c r="D155" s="3" t="n"/>
    </row>
    <row r="156">
      <c r="B156" s="15" t="n"/>
      <c r="C156" s="16" t="n"/>
      <c r="D156" s="3" t="n"/>
    </row>
    <row r="157">
      <c r="B157" s="15" t="n"/>
      <c r="C157" s="16" t="n"/>
      <c r="D157" s="3" t="n"/>
    </row>
    <row r="158">
      <c r="B158" s="15" t="n"/>
      <c r="C158" s="16" t="n"/>
      <c r="D158" s="3" t="n"/>
    </row>
    <row r="159">
      <c r="B159" s="15" t="n"/>
      <c r="C159" s="16" t="n"/>
      <c r="D159" s="3" t="n"/>
    </row>
    <row r="160">
      <c r="B160" s="15" t="n"/>
      <c r="C160" s="16" t="n"/>
      <c r="D160" s="3" t="n"/>
    </row>
    <row r="161">
      <c r="B161" s="15" t="n"/>
      <c r="C161" s="16" t="n"/>
      <c r="D161" s="3" t="n"/>
    </row>
    <row r="162">
      <c r="B162" s="15" t="n"/>
      <c r="C162" s="16" t="n"/>
      <c r="D162" s="3" t="n"/>
    </row>
    <row r="163">
      <c r="B163" s="15" t="n"/>
      <c r="C163" s="16" t="n"/>
      <c r="D163" s="3" t="n"/>
    </row>
    <row r="164">
      <c r="B164" s="15" t="n"/>
      <c r="C164" s="16" t="n"/>
      <c r="D164" s="3" t="n"/>
    </row>
    <row r="165">
      <c r="B165" s="15" t="n"/>
      <c r="C165" s="16" t="n"/>
      <c r="D165" s="3" t="n"/>
    </row>
    <row r="166">
      <c r="B166" s="15" t="n"/>
      <c r="C166" s="16" t="n"/>
      <c r="D166" s="3" t="n"/>
    </row>
    <row r="167">
      <c r="B167" s="15" t="n"/>
      <c r="C167" s="16" t="n"/>
      <c r="D167" s="3" t="n"/>
    </row>
    <row r="168">
      <c r="B168" s="15" t="n"/>
      <c r="C168" s="16" t="n"/>
      <c r="D168" s="3" t="n"/>
    </row>
    <row r="169">
      <c r="B169" s="15" t="n"/>
      <c r="C169" s="16" t="n"/>
      <c r="D169" s="3" t="n"/>
    </row>
    <row r="170">
      <c r="B170" s="15" t="n"/>
      <c r="C170" s="16" t="n"/>
      <c r="D170" s="3" t="n"/>
    </row>
    <row r="171">
      <c r="B171" s="15" t="n"/>
      <c r="C171" s="16" t="n"/>
      <c r="D171" s="3" t="n"/>
    </row>
    <row r="172">
      <c r="B172" s="15" t="n"/>
      <c r="C172" s="16" t="n"/>
      <c r="D172" s="3" t="n"/>
    </row>
    <row r="173">
      <c r="B173" s="15" t="n"/>
      <c r="C173" s="16" t="n"/>
      <c r="D173" s="3" t="n"/>
    </row>
    <row r="174">
      <c r="B174" s="15" t="n"/>
      <c r="C174" s="16" t="n"/>
      <c r="D174" s="3" t="n"/>
    </row>
    <row r="175">
      <c r="B175" s="15" t="n"/>
      <c r="C175" s="16" t="n"/>
      <c r="D175" s="3" t="n"/>
    </row>
    <row r="176">
      <c r="B176" s="15" t="n"/>
      <c r="C176" s="16" t="n"/>
      <c r="D176" s="3" t="n"/>
    </row>
    <row r="177">
      <c r="B177" s="15" t="n"/>
      <c r="C177" s="16" t="n"/>
      <c r="D177" s="3" t="n"/>
    </row>
    <row r="178">
      <c r="B178" s="15" t="n"/>
      <c r="C178" s="16" t="n"/>
      <c r="D178" s="3" t="n"/>
    </row>
    <row r="179">
      <c r="B179" s="15" t="n"/>
      <c r="C179" s="16" t="n"/>
      <c r="D179" s="3" t="n"/>
    </row>
    <row r="180">
      <c r="B180" s="15" t="n"/>
      <c r="C180" s="16" t="n"/>
      <c r="D180" s="3" t="n"/>
    </row>
    <row r="181">
      <c r="B181" s="15" t="n"/>
      <c r="C181" s="16" t="n"/>
      <c r="D181" s="3" t="n"/>
    </row>
    <row r="182">
      <c r="B182" s="15" t="n"/>
      <c r="C182" s="16" t="n"/>
      <c r="D182" s="3" t="n"/>
    </row>
    <row r="183">
      <c r="B183" s="15" t="n"/>
      <c r="C183" s="16" t="n"/>
      <c r="D183" s="3" t="n"/>
    </row>
    <row r="184">
      <c r="B184" s="15" t="n"/>
      <c r="C184" s="16" t="n"/>
      <c r="D184" s="3" t="n"/>
    </row>
    <row r="185">
      <c r="B185" s="15" t="n"/>
      <c r="C185" s="16" t="n"/>
      <c r="D185" s="3" t="n"/>
    </row>
    <row r="186">
      <c r="B186" s="15" t="n"/>
      <c r="C186" s="16" t="n"/>
      <c r="D186" s="3" t="n"/>
    </row>
    <row r="187">
      <c r="B187" s="15" t="n"/>
      <c r="C187" s="16" t="n"/>
      <c r="D187" s="3" t="n"/>
    </row>
    <row r="188">
      <c r="B188" s="15" t="n"/>
      <c r="C188" s="16" t="n"/>
      <c r="D188" s="3" t="n"/>
    </row>
    <row r="189">
      <c r="B189" s="15" t="n"/>
      <c r="C189" s="16" t="n"/>
      <c r="D189" s="3" t="n"/>
    </row>
    <row r="190">
      <c r="B190" s="15" t="n"/>
      <c r="C190" s="16" t="n"/>
      <c r="D190" s="3" t="n"/>
    </row>
    <row r="191">
      <c r="B191" s="15" t="n"/>
      <c r="C191" s="16" t="n"/>
      <c r="D191" s="3" t="n"/>
    </row>
    <row r="192">
      <c r="B192" s="15" t="n"/>
      <c r="C192" s="16" t="n"/>
      <c r="D192" s="3" t="n"/>
    </row>
    <row r="193">
      <c r="B193" s="15" t="n"/>
      <c r="C193" s="16" t="n"/>
      <c r="D193" s="3" t="n"/>
    </row>
    <row r="194">
      <c r="B194" s="15" t="n"/>
      <c r="C194" s="16" t="n"/>
      <c r="D194" s="3" t="n"/>
    </row>
    <row r="195">
      <c r="B195" s="15" t="n"/>
      <c r="C195" s="16" t="n"/>
      <c r="D195" s="3" t="n"/>
    </row>
    <row r="196">
      <c r="B196" s="15" t="n"/>
      <c r="C196" s="16" t="n"/>
      <c r="D196" s="3" t="n"/>
    </row>
    <row r="197">
      <c r="B197" s="15" t="n"/>
      <c r="C197" s="16" t="n"/>
      <c r="D197" s="3" t="n"/>
    </row>
    <row r="198">
      <c r="B198" s="15" t="n"/>
      <c r="C198" s="16" t="n"/>
      <c r="D198" s="3" t="n"/>
    </row>
    <row r="199">
      <c r="B199" s="15" t="n"/>
      <c r="C199" s="16" t="n"/>
      <c r="D199" s="3" t="n"/>
    </row>
    <row r="200">
      <c r="B200" s="15" t="n"/>
      <c r="C200" s="16" t="n"/>
      <c r="D200" s="3" t="n"/>
    </row>
    <row r="201">
      <c r="B201" s="15" t="n"/>
      <c r="C201" s="16" t="n"/>
      <c r="D201" s="3" t="n"/>
    </row>
    <row r="202">
      <c r="B202" s="15" t="n"/>
      <c r="C202" s="16" t="n"/>
      <c r="D202" s="3" t="n"/>
    </row>
    <row r="203">
      <c r="B203" s="15" t="n"/>
      <c r="C203" s="16" t="n"/>
      <c r="D203" s="3" t="n"/>
    </row>
    <row r="204">
      <c r="B204" s="15" t="n"/>
      <c r="C204" s="16" t="n"/>
      <c r="D204" s="3" t="n"/>
    </row>
    <row r="205">
      <c r="B205" s="15" t="n"/>
      <c r="C205" s="16" t="n"/>
      <c r="D205" s="3" t="n"/>
    </row>
    <row r="206">
      <c r="B206" s="15" t="n"/>
      <c r="C206" s="16" t="n"/>
      <c r="D206" s="3" t="n"/>
    </row>
    <row r="207">
      <c r="B207" s="15" t="n"/>
      <c r="C207" s="16" t="n"/>
      <c r="D207" s="3" t="n"/>
    </row>
    <row r="208">
      <c r="B208" s="15" t="n"/>
      <c r="C208" s="16" t="n"/>
      <c r="D208" s="3" t="n"/>
    </row>
    <row r="209">
      <c r="B209" s="15" t="n"/>
      <c r="C209" s="16" t="n"/>
      <c r="D209" s="3" t="n"/>
    </row>
    <row r="210">
      <c r="B210" s="15" t="n"/>
      <c r="C210" s="16" t="n"/>
      <c r="D210" s="3" t="n"/>
    </row>
    <row r="211">
      <c r="B211" s="15" t="n"/>
      <c r="C211" s="16" t="n"/>
      <c r="D211" s="3" t="n"/>
    </row>
    <row r="212">
      <c r="B212" s="15" t="n"/>
      <c r="C212" s="16" t="n"/>
      <c r="D212" s="3" t="n"/>
    </row>
    <row r="213">
      <c r="B213" s="15" t="n"/>
      <c r="C213" s="16" t="n"/>
      <c r="D213" s="3" t="n"/>
    </row>
    <row r="214">
      <c r="B214" s="15" t="n"/>
      <c r="C214" s="16" t="n"/>
      <c r="D214" s="3" t="n"/>
    </row>
    <row r="215">
      <c r="B215" s="15" t="n"/>
      <c r="C215" s="16" t="n"/>
      <c r="D215" s="3" t="n"/>
    </row>
    <row r="216">
      <c r="B216" s="15" t="n"/>
      <c r="C216" s="16" t="n"/>
      <c r="D216" s="3" t="n"/>
    </row>
    <row r="217">
      <c r="B217" s="15" t="n"/>
      <c r="C217" s="16" t="n"/>
      <c r="D217" s="3" t="n"/>
    </row>
    <row r="218">
      <c r="B218" s="15" t="n"/>
      <c r="C218" s="16" t="n"/>
      <c r="D218" s="3" t="n"/>
    </row>
    <row r="219">
      <c r="B219" s="15" t="n"/>
      <c r="C219" s="16" t="n"/>
      <c r="D219" s="3" t="n"/>
    </row>
    <row r="220">
      <c r="B220" s="15" t="n"/>
      <c r="C220" s="16" t="n"/>
      <c r="D220" s="3" t="n"/>
    </row>
    <row r="221">
      <c r="B221" s="15" t="n"/>
      <c r="C221" s="16" t="n"/>
      <c r="D221" s="3" t="n"/>
    </row>
    <row r="222">
      <c r="B222" s="15" t="n"/>
      <c r="C222" s="16" t="n"/>
      <c r="D222" s="3" t="n"/>
    </row>
    <row r="223">
      <c r="B223" s="15" t="n"/>
      <c r="C223" s="16" t="n"/>
      <c r="D223" s="3" t="n"/>
    </row>
    <row r="224">
      <c r="B224" s="15" t="n"/>
      <c r="C224" s="16" t="n"/>
      <c r="D224" s="3" t="n"/>
    </row>
    <row r="225">
      <c r="B225" s="15" t="n"/>
      <c r="C225" s="16" t="n"/>
      <c r="D225" s="3" t="n"/>
    </row>
    <row r="226">
      <c r="B226" s="15" t="n"/>
      <c r="C226" s="16" t="n"/>
      <c r="D226" s="3" t="n"/>
    </row>
    <row r="227">
      <c r="B227" s="15" t="n"/>
      <c r="C227" s="16" t="n"/>
      <c r="D227" s="3" t="n"/>
    </row>
    <row r="228">
      <c r="B228" s="15" t="n"/>
      <c r="C228" s="16" t="n"/>
      <c r="D228" s="3" t="n"/>
    </row>
    <row r="229">
      <c r="B229" s="15" t="n"/>
      <c r="C229" s="16" t="n"/>
      <c r="D229" s="3" t="n"/>
    </row>
    <row r="230">
      <c r="B230" s="15" t="n"/>
      <c r="C230" s="16" t="n"/>
      <c r="D230" s="3" t="n"/>
    </row>
    <row r="231">
      <c r="B231" s="15" t="n"/>
      <c r="C231" s="16" t="n"/>
      <c r="D231" s="3" t="n"/>
    </row>
    <row r="232">
      <c r="B232" s="15" t="n"/>
      <c r="C232" s="16" t="n"/>
      <c r="D232" s="3" t="n"/>
    </row>
    <row r="233">
      <c r="B233" s="15" t="n"/>
      <c r="C233" s="16" t="n"/>
      <c r="D233" s="3" t="n"/>
    </row>
    <row r="234">
      <c r="B234" s="15" t="n"/>
      <c r="C234" s="16" t="n"/>
      <c r="D234" s="3" t="n"/>
    </row>
    <row r="235">
      <c r="B235" s="15" t="n"/>
      <c r="C235" s="16" t="n"/>
      <c r="D235" s="3" t="n"/>
    </row>
    <row r="236">
      <c r="B236" s="15" t="n"/>
      <c r="C236" s="16" t="n"/>
      <c r="D236" s="3" t="n"/>
    </row>
    <row r="237">
      <c r="B237" s="15" t="n"/>
      <c r="C237" s="16" t="n"/>
      <c r="D237" s="3" t="n"/>
    </row>
    <row r="238">
      <c r="B238" s="15" t="n"/>
      <c r="C238" s="16" t="n"/>
      <c r="D238" s="3" t="n"/>
    </row>
    <row r="239">
      <c r="B239" s="15" t="n"/>
      <c r="C239" s="16" t="n"/>
      <c r="D239" s="3" t="n"/>
    </row>
    <row r="240">
      <c r="B240" s="15" t="n"/>
      <c r="C240" s="16" t="n"/>
      <c r="D240" s="3" t="n"/>
    </row>
    <row r="241">
      <c r="B241" s="15" t="n"/>
      <c r="C241" s="16" t="n"/>
      <c r="D241" s="3" t="n"/>
    </row>
    <row r="242">
      <c r="B242" s="15" t="n"/>
      <c r="C242" s="16" t="n"/>
      <c r="D242" s="3" t="n"/>
    </row>
    <row r="243">
      <c r="B243" s="15" t="n"/>
      <c r="C243" s="16" t="n"/>
      <c r="D243" s="3" t="n"/>
    </row>
    <row r="244">
      <c r="B244" s="15" t="n"/>
      <c r="C244" s="16" t="n"/>
      <c r="D244" s="3" t="n"/>
    </row>
    <row r="245">
      <c r="B245" s="15" t="n"/>
      <c r="C245" s="16" t="n"/>
      <c r="D245" s="3" t="n"/>
    </row>
    <row r="246">
      <c r="B246" s="15" t="n"/>
      <c r="C246" s="16" t="n"/>
      <c r="D246" s="3" t="n"/>
    </row>
    <row r="247">
      <c r="B247" s="15" t="n"/>
      <c r="C247" s="16" t="n"/>
      <c r="D247" s="3" t="n"/>
    </row>
    <row r="248">
      <c r="B248" s="15" t="n"/>
      <c r="C248" s="16" t="n"/>
      <c r="D248" s="3" t="n"/>
    </row>
    <row r="249">
      <c r="B249" s="15" t="n"/>
      <c r="C249" s="16" t="n"/>
      <c r="D249" s="3" t="n"/>
    </row>
    <row r="250">
      <c r="B250" s="15" t="n"/>
      <c r="C250" s="16" t="n"/>
      <c r="D250" s="3" t="n"/>
    </row>
    <row r="251">
      <c r="B251" s="15" t="n"/>
      <c r="C251" s="16" t="n"/>
      <c r="D251" s="3" t="n"/>
    </row>
    <row r="252">
      <c r="B252" s="15" t="n"/>
      <c r="C252" s="16" t="n"/>
      <c r="D252" s="3" t="n"/>
    </row>
    <row r="253">
      <c r="B253" s="15" t="n"/>
      <c r="C253" s="16" t="n"/>
      <c r="D253" s="3" t="n"/>
    </row>
    <row r="254">
      <c r="B254" s="15" t="n"/>
      <c r="C254" s="16" t="n"/>
      <c r="D254" s="3" t="n"/>
    </row>
    <row r="255">
      <c r="B255" s="15" t="n"/>
      <c r="C255" s="16" t="n"/>
      <c r="D255" s="3" t="n"/>
    </row>
    <row r="256">
      <c r="B256" s="15" t="n"/>
      <c r="C256" s="16" t="n"/>
      <c r="D256" s="3" t="n"/>
    </row>
    <row r="257">
      <c r="B257" s="15" t="n"/>
      <c r="C257" s="16" t="n"/>
      <c r="D257" s="3" t="n"/>
    </row>
    <row r="258">
      <c r="B258" s="15" t="n"/>
      <c r="C258" s="16" t="n"/>
      <c r="D258" s="3" t="n"/>
    </row>
    <row r="259">
      <c r="B259" s="15" t="n"/>
      <c r="C259" s="16" t="n"/>
      <c r="D259" s="3" t="n"/>
    </row>
    <row r="260">
      <c r="B260" s="15" t="n"/>
      <c r="C260" s="16" t="n"/>
      <c r="D260" s="3" t="n"/>
    </row>
    <row r="261">
      <c r="B261" s="15" t="n"/>
      <c r="C261" s="16" t="n"/>
      <c r="D261" s="3" t="n"/>
    </row>
    <row r="262">
      <c r="B262" s="15" t="n"/>
      <c r="C262" s="16" t="n"/>
      <c r="D262" s="3" t="n"/>
    </row>
    <row r="263">
      <c r="B263" s="15" t="n"/>
      <c r="C263" s="16" t="n"/>
      <c r="D263" s="3" t="n"/>
    </row>
    <row r="264">
      <c r="B264" s="15" t="n"/>
      <c r="C264" s="16" t="n"/>
      <c r="D264" s="3" t="n"/>
    </row>
    <row r="265">
      <c r="B265" s="15" t="n"/>
      <c r="C265" s="16" t="n"/>
      <c r="D265" s="3" t="n"/>
    </row>
    <row r="266">
      <c r="B266" s="15" t="n"/>
      <c r="C266" s="16" t="n"/>
      <c r="D266" s="3" t="n"/>
    </row>
    <row r="267">
      <c r="B267" s="15" t="n"/>
      <c r="C267" s="16" t="n"/>
      <c r="D267" s="3" t="n"/>
    </row>
    <row r="268">
      <c r="B268" s="15" t="n"/>
      <c r="C268" s="16" t="n"/>
      <c r="D268" s="3" t="n"/>
    </row>
    <row r="269">
      <c r="B269" s="15" t="n"/>
      <c r="C269" s="16" t="n"/>
      <c r="D269" s="3" t="n"/>
    </row>
    <row r="270">
      <c r="B270" s="15" t="n"/>
      <c r="C270" s="16" t="n"/>
      <c r="D270" s="3" t="n"/>
    </row>
    <row r="271">
      <c r="B271" s="15" t="n"/>
      <c r="C271" s="16" t="n"/>
      <c r="D271" s="3" t="n"/>
    </row>
    <row r="272">
      <c r="B272" s="15" t="n"/>
      <c r="C272" s="16" t="n"/>
      <c r="D272" s="3" t="n"/>
    </row>
    <row r="273">
      <c r="B273" s="15" t="n"/>
      <c r="C273" s="16" t="n"/>
      <c r="D273" s="3" t="n"/>
    </row>
    <row r="274">
      <c r="B274" s="15" t="n"/>
      <c r="C274" s="16" t="n"/>
      <c r="D274" s="3" t="n"/>
    </row>
    <row r="275">
      <c r="B275" s="15" t="n"/>
      <c r="C275" s="16" t="n"/>
      <c r="D275" s="3" t="n"/>
    </row>
    <row r="276">
      <c r="B276" s="15" t="n"/>
      <c r="C276" s="16" t="n"/>
      <c r="D276" s="3" t="n"/>
    </row>
    <row r="277">
      <c r="B277" s="15" t="n"/>
      <c r="C277" s="16" t="n"/>
      <c r="D277" s="3" t="n"/>
    </row>
    <row r="278">
      <c r="B278" s="15" t="n"/>
      <c r="C278" s="16" t="n"/>
      <c r="D278" s="3" t="n"/>
    </row>
    <row r="279">
      <c r="B279" s="15" t="n"/>
      <c r="C279" s="16" t="n"/>
      <c r="D279" s="3" t="n"/>
    </row>
    <row r="280">
      <c r="B280" s="15" t="n"/>
      <c r="C280" s="16" t="n"/>
      <c r="D280" s="3" t="n"/>
    </row>
    <row r="281">
      <c r="B281" s="15" t="n"/>
      <c r="C281" s="16" t="n"/>
      <c r="D281" s="3" t="n"/>
    </row>
    <row r="282">
      <c r="B282" s="15" t="n"/>
      <c r="C282" s="16" t="n"/>
      <c r="D282" s="3" t="n"/>
    </row>
    <row r="283">
      <c r="B283" s="15" t="n"/>
      <c r="C283" s="16" t="n"/>
      <c r="D283" s="3" t="n"/>
    </row>
    <row r="284">
      <c r="B284" s="15" t="n"/>
      <c r="C284" s="16" t="n"/>
      <c r="D284" s="3" t="n"/>
    </row>
    <row r="285">
      <c r="B285" s="15" t="n"/>
      <c r="C285" s="16" t="n"/>
      <c r="D285" s="3" t="n"/>
    </row>
    <row r="286">
      <c r="B286" s="15" t="n"/>
      <c r="C286" s="16" t="n"/>
      <c r="D286" s="3" t="n"/>
    </row>
    <row r="287">
      <c r="B287" s="15" t="n"/>
      <c r="C287" s="16" t="n"/>
      <c r="D287" s="3" t="n"/>
    </row>
    <row r="288">
      <c r="B288" s="15" t="n"/>
      <c r="C288" s="16" t="n"/>
      <c r="D288" s="3" t="n"/>
    </row>
    <row r="289">
      <c r="B289" s="15" t="n"/>
      <c r="C289" s="16" t="n"/>
      <c r="D289" s="3" t="n"/>
    </row>
    <row r="290">
      <c r="B290" s="15" t="n"/>
      <c r="C290" s="16" t="n"/>
      <c r="D290" s="3" t="n"/>
    </row>
    <row r="291">
      <c r="B291" s="15" t="n"/>
      <c r="C291" s="16" t="n"/>
      <c r="D291" s="3" t="n"/>
    </row>
    <row r="292">
      <c r="B292" s="15" t="n"/>
      <c r="C292" s="16" t="n"/>
      <c r="D292" s="3" t="n"/>
    </row>
    <row r="293">
      <c r="B293" s="15" t="n"/>
      <c r="C293" s="16" t="n"/>
      <c r="D293" s="3" t="n"/>
    </row>
    <row r="294">
      <c r="B294" s="15" t="n"/>
      <c r="C294" s="16" t="n"/>
      <c r="D294" s="3" t="n"/>
    </row>
    <row r="295">
      <c r="B295" s="15" t="n"/>
      <c r="C295" s="16" t="n"/>
      <c r="D295" s="3" t="n"/>
    </row>
    <row r="296">
      <c r="B296" s="15" t="n"/>
      <c r="C296" s="16" t="n"/>
      <c r="D296" s="3" t="n"/>
    </row>
    <row r="297">
      <c r="B297" s="15" t="n"/>
      <c r="C297" s="16" t="n"/>
      <c r="D297" s="3" t="n"/>
    </row>
    <row r="298">
      <c r="B298" s="15" t="n"/>
      <c r="C298" s="16" t="n"/>
      <c r="D298" s="3" t="n"/>
    </row>
    <row r="299">
      <c r="B299" s="15" t="n"/>
      <c r="C299" s="16" t="n"/>
      <c r="D299" s="3" t="n"/>
    </row>
    <row r="300">
      <c r="B300" s="15" t="n"/>
      <c r="C300" s="16" t="n"/>
      <c r="D300" s="3" t="n"/>
    </row>
    <row r="301">
      <c r="B301" s="15" t="n"/>
      <c r="C301" s="16" t="n"/>
      <c r="D301" s="3" t="n"/>
    </row>
  </sheetData>
  <autoFilter ref="A1:E301"/>
  <dataValidations count="2">
    <dataValidation sqref="A2:A301" showDropDown="0" showInputMessage="0" showErrorMessage="1" allowBlank="1" errorTitle="Nombre repetido" error="Ese nombre ya existe. Agrega el apellido para distinguirlas." type="custom">
      <formula1>COUNTIF($A$2:$A$301,A2)=1</formula1>
    </dataValidation>
    <dataValidation sqref="C2:C301" showDropDown="0" showInputMessage="0" showErrorMessage="1" allowBlank="1" errorTitle="Fecha" error="Escribe una fecha, por ejemplo 23/09/2026." type="date" operator="greaterThan">
      <formula1>DATE(2000,1,1)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3C9C7E"/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2" customWidth="1" min="3" max="3"/>
    <col width="12" customWidth="1" min="4" max="4"/>
    <col width="3" customWidth="1" min="5" max="5"/>
    <col width="44" customWidth="1" min="6" max="6"/>
    <col width="10" customWidth="1" min="7" max="7"/>
  </cols>
  <sheetData>
    <row r="1" ht="34" customHeight="1">
      <c r="A1" s="6" t="inlineStr">
        <is>
          <t>Paquete</t>
        </is>
      </c>
      <c r="B1" s="6" t="inlineStr">
        <is>
          <t>Clases</t>
        </is>
      </c>
      <c r="C1" s="6" t="inlineStr">
        <is>
          <t>Vigencia (días)</t>
        </is>
      </c>
      <c r="D1" s="6" t="inlineStr">
        <is>
          <t>Precio</t>
        </is>
      </c>
      <c r="E1" s="17" t="inlineStr"/>
      <c r="F1" s="6" t="inlineStr">
        <is>
          <t>Reglas de tu estudio</t>
        </is>
      </c>
      <c r="G1" s="6" t="inlineStr">
        <is>
          <t>Valor</t>
        </is>
      </c>
    </row>
    <row r="2">
      <c r="A2" t="inlineStr">
        <is>
          <t>Clase suelta</t>
        </is>
      </c>
      <c r="B2" t="n">
        <v>1</v>
      </c>
      <c r="C2" t="n">
        <v>30</v>
      </c>
      <c r="D2" s="18" t="n">
        <v>280</v>
      </c>
      <c r="F2" s="19" t="inlineStr">
        <is>
          <t>¿La falta (no-show) descuenta clase?</t>
        </is>
      </c>
      <c r="G2" s="20" t="inlineStr">
        <is>
          <t>Sí</t>
        </is>
      </c>
    </row>
    <row r="3">
      <c r="A3" t="inlineStr">
        <is>
          <t>Paquete 5 clases</t>
        </is>
      </c>
      <c r="B3" t="n">
        <v>5</v>
      </c>
      <c r="C3" t="n">
        <v>30</v>
      </c>
      <c r="D3" s="18" t="n">
        <v>1250</v>
      </c>
      <c r="F3" s="19" t="inlineStr">
        <is>
          <t>¿La cancelación tardía descuenta clase?</t>
        </is>
      </c>
      <c r="G3" s="20" t="inlineStr">
        <is>
          <t>Sí</t>
        </is>
      </c>
    </row>
    <row r="4">
      <c r="A4" t="inlineStr">
        <is>
          <t>Paquete 10 clases</t>
        </is>
      </c>
      <c r="B4" t="n">
        <v>10</v>
      </c>
      <c r="C4" t="n">
        <v>60</v>
      </c>
      <c r="D4" s="18" t="n">
        <v>2300</v>
      </c>
      <c r="F4" s="19" t="inlineStr">
        <is>
          <t>Avisar cuando le queden (clases o menos)</t>
        </is>
      </c>
      <c r="G4" s="20" t="n">
        <v>1</v>
      </c>
    </row>
    <row r="5">
      <c r="A5" t="inlineStr">
        <is>
          <t>Paquete 20 clases</t>
        </is>
      </c>
      <c r="B5" t="n">
        <v>20</v>
      </c>
      <c r="C5" t="n">
        <v>90</v>
      </c>
      <c r="D5" s="18" t="n">
        <v>4200</v>
      </c>
    </row>
    <row r="6" ht="45" customHeight="1">
      <c r="D6" s="18" t="n"/>
      <c r="F6" s="14" t="inlineStr">
        <is>
          <t>Los precios y paquetes son de ejemplo: cambia los tuyos. No cambies el nombre de un paquete que ya usaste en Ventas.</t>
        </is>
      </c>
    </row>
    <row r="7">
      <c r="D7" s="18" t="n"/>
    </row>
    <row r="8">
      <c r="D8" s="18" t="n"/>
    </row>
    <row r="9">
      <c r="D9" s="18" t="n"/>
    </row>
    <row r="10">
      <c r="D10" s="18" t="n"/>
    </row>
    <row r="11">
      <c r="D11" s="18" t="n"/>
    </row>
    <row r="12">
      <c r="D12" s="18" t="n"/>
    </row>
    <row r="13">
      <c r="D13" s="18" t="n"/>
    </row>
    <row r="14">
      <c r="D14" s="18" t="n"/>
    </row>
    <row r="15">
      <c r="D15" s="18" t="n"/>
    </row>
    <row r="16">
      <c r="D16" s="18" t="n"/>
    </row>
    <row r="17">
      <c r="D17" s="18" t="n"/>
    </row>
    <row r="18">
      <c r="D18" s="18" t="n"/>
    </row>
    <row r="19">
      <c r="D19" s="18" t="n"/>
    </row>
    <row r="20">
      <c r="D20" s="18" t="n"/>
    </row>
    <row r="21">
      <c r="D21" s="18" t="n"/>
    </row>
    <row r="22">
      <c r="D22" s="18" t="n"/>
    </row>
    <row r="23">
      <c r="D23" s="18" t="n"/>
    </row>
    <row r="24">
      <c r="D24" s="18" t="n"/>
    </row>
    <row r="25">
      <c r="D25" s="18" t="n"/>
    </row>
    <row r="26">
      <c r="D26" s="18" t="n"/>
    </row>
    <row r="27">
      <c r="D27" s="18" t="n"/>
    </row>
    <row r="28">
      <c r="D28" s="18" t="n"/>
    </row>
    <row r="29">
      <c r="D29" s="18" t="n"/>
    </row>
    <row r="30">
      <c r="D30" s="18" t="n"/>
    </row>
    <row r="31">
      <c r="D31" s="18" t="n"/>
    </row>
  </sheetData>
  <dataValidations count="6">
    <dataValidation sqref="G2:G3" showDropDown="0" showInputMessage="0" showErrorMessage="1" allowBlank="1" errorTitle="Elige" error="Escribe Sí o No." type="list">
      <formula1>"Sí,No"</formula1>
    </dataValidation>
    <dataValidation sqref="G4" showDropDown="0" showInputMessage="0" showErrorMessage="1" allowBlank="0" errorTitle="Número" error="Un número de 0 a 20." type="whole" operator="between">
      <formula1>0</formula1>
      <formula2>20</formula2>
    </dataValidation>
    <dataValidation sqref="A2:A31" showDropDown="0" showInputMessage="0" showErrorMessage="1" allowBlank="1" errorTitle="Paquete repetido" error="Ya tienes un paquete con ese nombre." type="custom">
      <formula1>COUNTIF($A$2:$A$31,A2)=1</formula1>
    </dataValidation>
    <dataValidation sqref="B2:B31" showDropDown="0" showInputMessage="0" showErrorMessage="1" allowBlank="1" errorTitle="Clases" error="Un número entero de clases." type="whole" operator="between">
      <formula1>1</formula1>
      <formula2>999</formula2>
    </dataValidation>
    <dataValidation sqref="C2:C31" showDropDown="0" showInputMessage="0" showErrorMessage="1" allowBlank="1" errorTitle="Vigencia" error="Días de vigencia, por ejemplo 30." type="whole" operator="between">
      <formula1>1</formula1>
      <formula2>3650</formula2>
    </dataValidation>
    <dataValidation sqref="D2:D31" showDropDown="0" showInputMessage="0" showErrorMessage="1" allowBlank="1" errorTitle="Precio" error="Un precio en pesos." type="decimal" operator="greaterThanOrEqual">
      <formula1>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3C9C7E"/>
    <outlinePr summaryBelow="1" summaryRight="1"/>
    <pageSetUpPr/>
  </sheetPr>
  <dimension ref="A1:K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22" customWidth="1" min="3" max="3"/>
    <col width="9" customWidth="1" min="4" max="4"/>
    <col width="12" customWidth="1" min="5" max="5"/>
    <col width="12" customWidth="1" min="6" max="6"/>
    <col width="12" customWidth="1" min="7" max="7"/>
    <col width="12" customWidth="1" min="8" max="8"/>
    <col width="15" customWidth="1" min="9" max="9"/>
    <col width="10" customWidth="1" min="10" max="10"/>
    <col width="40" customWidth="1" min="11" max="11"/>
  </cols>
  <sheetData>
    <row r="1" ht="34" customHeight="1">
      <c r="A1" s="6" t="inlineStr">
        <is>
          <t>Fecha</t>
        </is>
      </c>
      <c r="B1" s="6" t="inlineStr">
        <is>
          <t>Alumna</t>
        </is>
      </c>
      <c r="C1" s="6" t="inlineStr">
        <is>
          <t>Paquete</t>
        </is>
      </c>
      <c r="D1" s="6" t="inlineStr">
        <is>
          <t>Clases</t>
        </is>
      </c>
      <c r="E1" s="6" t="inlineStr">
        <is>
          <t>Ajuste de clases (+/-)</t>
        </is>
      </c>
      <c r="F1" s="6" t="inlineStr">
        <is>
          <t>Vence</t>
        </is>
      </c>
      <c r="G1" s="6" t="inlineStr">
        <is>
          <t>Precio de lista</t>
        </is>
      </c>
      <c r="H1" s="6" t="inlineStr">
        <is>
          <t>Monto</t>
        </is>
      </c>
      <c r="I1" s="6" t="inlineStr">
        <is>
          <t>Método</t>
        </is>
      </c>
      <c r="J1" s="6" t="inlineStr">
        <is>
          <t>Pagado</t>
        </is>
      </c>
      <c r="K1" s="6" t="inlineStr">
        <is>
          <t>Notas</t>
        </is>
      </c>
    </row>
    <row r="2">
      <c r="A2" s="13" t="n">
        <v>46244</v>
      </c>
      <c r="B2" s="11" t="inlineStr">
        <is>
          <t>Ejemplo · Sofía Ruiz</t>
        </is>
      </c>
      <c r="C2" s="11" t="inlineStr">
        <is>
          <t>Paquete 5 clases</t>
        </is>
      </c>
      <c r="D2" s="21">
        <f>IF(C2="",0,IFERROR(INDEX(Paquetes!$B$2:$B$31,MATCH(C2,Paquetes!$A$2:$A$31,0)),0))</f>
        <v/>
      </c>
      <c r="F2" s="9">
        <f>IFERROR(IF(OR(A2="",C2=""),0,A2+INDEX(Paquetes!$C$2:$C$31,MATCH(C2,Paquetes!$A$2:$A$31,0))),0)</f>
        <v/>
      </c>
      <c r="G2" s="22">
        <f>IF(C2="",0,IFERROR(INDEX(Paquetes!$D$2:$D$31,MATCH(C2,Paquetes!$A$2:$A$31,0)),0))</f>
        <v/>
      </c>
      <c r="H2" s="23" t="n">
        <v>1250</v>
      </c>
      <c r="I2" s="11" t="inlineStr">
        <is>
          <t>Efectivo</t>
        </is>
      </c>
      <c r="J2" s="11" t="inlineStr">
        <is>
          <t>Sí</t>
        </is>
      </c>
      <c r="K2" s="11" t="inlineStr">
        <is>
          <t>Ejemplo</t>
        </is>
      </c>
    </row>
    <row r="3">
      <c r="A3" s="13" t="n">
        <v>46266</v>
      </c>
      <c r="B3" s="11" t="inlineStr">
        <is>
          <t>Ejemplo · Ana López</t>
        </is>
      </c>
      <c r="C3" s="11" t="inlineStr">
        <is>
          <t>Paquete 10 clases</t>
        </is>
      </c>
      <c r="D3" s="21">
        <f>IF(C3="",0,IFERROR(INDEX(Paquetes!$B$2:$B$31,MATCH(C3,Paquetes!$A$2:$A$31,0)),0))</f>
        <v/>
      </c>
      <c r="F3" s="9">
        <f>IFERROR(IF(OR(A3="",C3=""),0,A3+INDEX(Paquetes!$C$2:$C$31,MATCH(C3,Paquetes!$A$2:$A$31,0))),0)</f>
        <v/>
      </c>
      <c r="G3" s="22">
        <f>IF(C3="",0,IFERROR(INDEX(Paquetes!$D$2:$D$31,MATCH(C3,Paquetes!$A$2:$A$31,0)),0))</f>
        <v/>
      </c>
      <c r="H3" s="23" t="n">
        <v>2300</v>
      </c>
      <c r="I3" s="11" t="inlineStr">
        <is>
          <t>Terminal</t>
        </is>
      </c>
      <c r="J3" s="11" t="inlineStr">
        <is>
          <t>Sí</t>
        </is>
      </c>
      <c r="K3" s="11" t="inlineStr">
        <is>
          <t>Ejemplo</t>
        </is>
      </c>
    </row>
    <row r="4">
      <c r="A4" s="13" t="n">
        <v>46280</v>
      </c>
      <c r="B4" s="11" t="inlineStr">
        <is>
          <t>Ejemplo · Mariana Torres</t>
        </is>
      </c>
      <c r="C4" s="11" t="inlineStr">
        <is>
          <t>Paquete 5 clases</t>
        </is>
      </c>
      <c r="D4" s="21">
        <f>IF(C4="",0,IFERROR(INDEX(Paquetes!$B$2:$B$31,MATCH(C4,Paquetes!$A$2:$A$31,0)),0))</f>
        <v/>
      </c>
      <c r="F4" s="9">
        <f>IFERROR(IF(OR(A4="",C4=""),0,A4+INDEX(Paquetes!$C$2:$C$31,MATCH(C4,Paquetes!$A$2:$A$31,0))),0)</f>
        <v/>
      </c>
      <c r="G4" s="22">
        <f>IF(C4="",0,IFERROR(INDEX(Paquetes!$D$2:$D$31,MATCH(C4,Paquetes!$A$2:$A$31,0)),0))</f>
        <v/>
      </c>
      <c r="H4" s="23" t="n">
        <v>1250</v>
      </c>
      <c r="I4" s="11" t="inlineStr">
        <is>
          <t>Transferencia</t>
        </is>
      </c>
      <c r="J4" s="11" t="inlineStr">
        <is>
          <t>No</t>
        </is>
      </c>
      <c r="K4" s="11" t="inlineStr">
        <is>
          <t>Ejemplo: quedó de pagar el viernes</t>
        </is>
      </c>
    </row>
    <row r="5">
      <c r="A5" s="13" t="n">
        <v>46281</v>
      </c>
      <c r="B5" s="11" t="inlineStr">
        <is>
          <t>Ejemplo · Ana López</t>
        </is>
      </c>
      <c r="D5" s="21">
        <f>IF(C5="",0,IFERROR(INDEX(Paquetes!$B$2:$B$31,MATCH(C5,Paquetes!$A$2:$A$31,0)),0))</f>
        <v/>
      </c>
      <c r="E5" s="11" t="n">
        <v>1</v>
      </c>
      <c r="F5" s="9">
        <f>IFERROR(IF(OR(A5="",C5=""),0,A5+INDEX(Paquetes!$C$2:$C$31,MATCH(C5,Paquetes!$A$2:$A$31,0))),0)</f>
        <v/>
      </c>
      <c r="G5" s="22">
        <f>IF(C5="",0,IFERROR(INDEX(Paquetes!$D$2:$D$31,MATCH(C5,Paquetes!$A$2:$A$31,0)),0))</f>
        <v/>
      </c>
      <c r="H5" s="23" t="n">
        <v>0</v>
      </c>
      <c r="J5" s="11" t="inlineStr">
        <is>
          <t>Sí</t>
        </is>
      </c>
      <c r="K5" s="11" t="inlineStr">
        <is>
          <t>Ejemplo: clase de cortesía (fila sin paquete, solo ajuste)</t>
        </is>
      </c>
    </row>
    <row r="6">
      <c r="A6" s="16" t="n"/>
      <c r="D6" s="21">
        <f>IF(C6="",0,IFERROR(INDEX(Paquetes!$B$2:$B$31,MATCH(C6,Paquetes!$A$2:$A$31,0)),0))</f>
        <v/>
      </c>
      <c r="F6" s="9">
        <f>IFERROR(IF(OR(A6="",C6=""),0,A6+INDEX(Paquetes!$C$2:$C$31,MATCH(C6,Paquetes!$A$2:$A$31,0))),0)</f>
        <v/>
      </c>
      <c r="G6" s="22">
        <f>IF(C6="",0,IFERROR(INDEX(Paquetes!$D$2:$D$31,MATCH(C6,Paquetes!$A$2:$A$31,0)),0))</f>
        <v/>
      </c>
      <c r="H6" s="18" t="n"/>
    </row>
    <row r="7">
      <c r="A7" s="16" t="n"/>
      <c r="D7" s="21">
        <f>IF(C7="",0,IFERROR(INDEX(Paquetes!$B$2:$B$31,MATCH(C7,Paquetes!$A$2:$A$31,0)),0))</f>
        <v/>
      </c>
      <c r="F7" s="9">
        <f>IFERROR(IF(OR(A7="",C7=""),0,A7+INDEX(Paquetes!$C$2:$C$31,MATCH(C7,Paquetes!$A$2:$A$31,0))),0)</f>
        <v/>
      </c>
      <c r="G7" s="22">
        <f>IF(C7="",0,IFERROR(INDEX(Paquetes!$D$2:$D$31,MATCH(C7,Paquetes!$A$2:$A$31,0)),0))</f>
        <v/>
      </c>
      <c r="H7" s="18" t="n"/>
    </row>
    <row r="8">
      <c r="A8" s="16" t="n"/>
      <c r="D8" s="21">
        <f>IF(C8="",0,IFERROR(INDEX(Paquetes!$B$2:$B$31,MATCH(C8,Paquetes!$A$2:$A$31,0)),0))</f>
        <v/>
      </c>
      <c r="F8" s="9">
        <f>IFERROR(IF(OR(A8="",C8=""),0,A8+INDEX(Paquetes!$C$2:$C$31,MATCH(C8,Paquetes!$A$2:$A$31,0))),0)</f>
        <v/>
      </c>
      <c r="G8" s="22">
        <f>IF(C8="",0,IFERROR(INDEX(Paquetes!$D$2:$D$31,MATCH(C8,Paquetes!$A$2:$A$31,0)),0))</f>
        <v/>
      </c>
      <c r="H8" s="18" t="n"/>
    </row>
    <row r="9">
      <c r="A9" s="16" t="n"/>
      <c r="D9" s="21">
        <f>IF(C9="",0,IFERROR(INDEX(Paquetes!$B$2:$B$31,MATCH(C9,Paquetes!$A$2:$A$31,0)),0))</f>
        <v/>
      </c>
      <c r="F9" s="9">
        <f>IFERROR(IF(OR(A9="",C9=""),0,A9+INDEX(Paquetes!$C$2:$C$31,MATCH(C9,Paquetes!$A$2:$A$31,0))),0)</f>
        <v/>
      </c>
      <c r="G9" s="22">
        <f>IF(C9="",0,IFERROR(INDEX(Paquetes!$D$2:$D$31,MATCH(C9,Paquetes!$A$2:$A$31,0)),0))</f>
        <v/>
      </c>
      <c r="H9" s="18" t="n"/>
    </row>
    <row r="10">
      <c r="A10" s="16" t="n"/>
      <c r="D10" s="21">
        <f>IF(C10="",0,IFERROR(INDEX(Paquetes!$B$2:$B$31,MATCH(C10,Paquetes!$A$2:$A$31,0)),0))</f>
        <v/>
      </c>
      <c r="F10" s="9">
        <f>IFERROR(IF(OR(A10="",C10=""),0,A10+INDEX(Paquetes!$C$2:$C$31,MATCH(C10,Paquetes!$A$2:$A$31,0))),0)</f>
        <v/>
      </c>
      <c r="G10" s="22">
        <f>IF(C10="",0,IFERROR(INDEX(Paquetes!$D$2:$D$31,MATCH(C10,Paquetes!$A$2:$A$31,0)),0))</f>
        <v/>
      </c>
      <c r="H10" s="18" t="n"/>
    </row>
    <row r="11">
      <c r="A11" s="16" t="n"/>
      <c r="D11" s="21">
        <f>IF(C11="",0,IFERROR(INDEX(Paquetes!$B$2:$B$31,MATCH(C11,Paquetes!$A$2:$A$31,0)),0))</f>
        <v/>
      </c>
      <c r="F11" s="9">
        <f>IFERROR(IF(OR(A11="",C11=""),0,A11+INDEX(Paquetes!$C$2:$C$31,MATCH(C11,Paquetes!$A$2:$A$31,0))),0)</f>
        <v/>
      </c>
      <c r="G11" s="22">
        <f>IF(C11="",0,IFERROR(INDEX(Paquetes!$D$2:$D$31,MATCH(C11,Paquetes!$A$2:$A$31,0)),0))</f>
        <v/>
      </c>
      <c r="H11" s="18" t="n"/>
    </row>
    <row r="12">
      <c r="A12" s="16" t="n"/>
      <c r="D12" s="21">
        <f>IF(C12="",0,IFERROR(INDEX(Paquetes!$B$2:$B$31,MATCH(C12,Paquetes!$A$2:$A$31,0)),0))</f>
        <v/>
      </c>
      <c r="F12" s="9">
        <f>IFERROR(IF(OR(A12="",C12=""),0,A12+INDEX(Paquetes!$C$2:$C$31,MATCH(C12,Paquetes!$A$2:$A$31,0))),0)</f>
        <v/>
      </c>
      <c r="G12" s="22">
        <f>IF(C12="",0,IFERROR(INDEX(Paquetes!$D$2:$D$31,MATCH(C12,Paquetes!$A$2:$A$31,0)),0))</f>
        <v/>
      </c>
      <c r="H12" s="18" t="n"/>
    </row>
    <row r="13">
      <c r="A13" s="16" t="n"/>
      <c r="D13" s="21">
        <f>IF(C13="",0,IFERROR(INDEX(Paquetes!$B$2:$B$31,MATCH(C13,Paquetes!$A$2:$A$31,0)),0))</f>
        <v/>
      </c>
      <c r="F13" s="9">
        <f>IFERROR(IF(OR(A13="",C13=""),0,A13+INDEX(Paquetes!$C$2:$C$31,MATCH(C13,Paquetes!$A$2:$A$31,0))),0)</f>
        <v/>
      </c>
      <c r="G13" s="22">
        <f>IF(C13="",0,IFERROR(INDEX(Paquetes!$D$2:$D$31,MATCH(C13,Paquetes!$A$2:$A$31,0)),0))</f>
        <v/>
      </c>
      <c r="H13" s="18" t="n"/>
    </row>
    <row r="14">
      <c r="A14" s="16" t="n"/>
      <c r="D14" s="21">
        <f>IF(C14="",0,IFERROR(INDEX(Paquetes!$B$2:$B$31,MATCH(C14,Paquetes!$A$2:$A$31,0)),0))</f>
        <v/>
      </c>
      <c r="F14" s="9">
        <f>IFERROR(IF(OR(A14="",C14=""),0,A14+INDEX(Paquetes!$C$2:$C$31,MATCH(C14,Paquetes!$A$2:$A$31,0))),0)</f>
        <v/>
      </c>
      <c r="G14" s="22">
        <f>IF(C14="",0,IFERROR(INDEX(Paquetes!$D$2:$D$31,MATCH(C14,Paquetes!$A$2:$A$31,0)),0))</f>
        <v/>
      </c>
      <c r="H14" s="18" t="n"/>
    </row>
    <row r="15">
      <c r="A15" s="16" t="n"/>
      <c r="D15" s="21">
        <f>IF(C15="",0,IFERROR(INDEX(Paquetes!$B$2:$B$31,MATCH(C15,Paquetes!$A$2:$A$31,0)),0))</f>
        <v/>
      </c>
      <c r="F15" s="9">
        <f>IFERROR(IF(OR(A15="",C15=""),0,A15+INDEX(Paquetes!$C$2:$C$31,MATCH(C15,Paquetes!$A$2:$A$31,0))),0)</f>
        <v/>
      </c>
      <c r="G15" s="22">
        <f>IF(C15="",0,IFERROR(INDEX(Paquetes!$D$2:$D$31,MATCH(C15,Paquetes!$A$2:$A$31,0)),0))</f>
        <v/>
      </c>
      <c r="H15" s="18" t="n"/>
    </row>
    <row r="16">
      <c r="A16" s="16" t="n"/>
      <c r="D16" s="21">
        <f>IF(C16="",0,IFERROR(INDEX(Paquetes!$B$2:$B$31,MATCH(C16,Paquetes!$A$2:$A$31,0)),0))</f>
        <v/>
      </c>
      <c r="F16" s="9">
        <f>IFERROR(IF(OR(A16="",C16=""),0,A16+INDEX(Paquetes!$C$2:$C$31,MATCH(C16,Paquetes!$A$2:$A$31,0))),0)</f>
        <v/>
      </c>
      <c r="G16" s="22">
        <f>IF(C16="",0,IFERROR(INDEX(Paquetes!$D$2:$D$31,MATCH(C16,Paquetes!$A$2:$A$31,0)),0))</f>
        <v/>
      </c>
      <c r="H16" s="18" t="n"/>
    </row>
    <row r="17">
      <c r="A17" s="16" t="n"/>
      <c r="D17" s="21">
        <f>IF(C17="",0,IFERROR(INDEX(Paquetes!$B$2:$B$31,MATCH(C17,Paquetes!$A$2:$A$31,0)),0))</f>
        <v/>
      </c>
      <c r="F17" s="9">
        <f>IFERROR(IF(OR(A17="",C17=""),0,A17+INDEX(Paquetes!$C$2:$C$31,MATCH(C17,Paquetes!$A$2:$A$31,0))),0)</f>
        <v/>
      </c>
      <c r="G17" s="22">
        <f>IF(C17="",0,IFERROR(INDEX(Paquetes!$D$2:$D$31,MATCH(C17,Paquetes!$A$2:$A$31,0)),0))</f>
        <v/>
      </c>
      <c r="H17" s="18" t="n"/>
    </row>
    <row r="18">
      <c r="A18" s="16" t="n"/>
      <c r="D18" s="21">
        <f>IF(C18="",0,IFERROR(INDEX(Paquetes!$B$2:$B$31,MATCH(C18,Paquetes!$A$2:$A$31,0)),0))</f>
        <v/>
      </c>
      <c r="F18" s="9">
        <f>IFERROR(IF(OR(A18="",C18=""),0,A18+INDEX(Paquetes!$C$2:$C$31,MATCH(C18,Paquetes!$A$2:$A$31,0))),0)</f>
        <v/>
      </c>
      <c r="G18" s="22">
        <f>IF(C18="",0,IFERROR(INDEX(Paquetes!$D$2:$D$31,MATCH(C18,Paquetes!$A$2:$A$31,0)),0))</f>
        <v/>
      </c>
      <c r="H18" s="18" t="n"/>
    </row>
    <row r="19">
      <c r="A19" s="16" t="n"/>
      <c r="D19" s="21">
        <f>IF(C19="",0,IFERROR(INDEX(Paquetes!$B$2:$B$31,MATCH(C19,Paquetes!$A$2:$A$31,0)),0))</f>
        <v/>
      </c>
      <c r="F19" s="9">
        <f>IFERROR(IF(OR(A19="",C19=""),0,A19+INDEX(Paquetes!$C$2:$C$31,MATCH(C19,Paquetes!$A$2:$A$31,0))),0)</f>
        <v/>
      </c>
      <c r="G19" s="22">
        <f>IF(C19="",0,IFERROR(INDEX(Paquetes!$D$2:$D$31,MATCH(C19,Paquetes!$A$2:$A$31,0)),0))</f>
        <v/>
      </c>
      <c r="H19" s="18" t="n"/>
    </row>
    <row r="20">
      <c r="A20" s="16" t="n"/>
      <c r="D20" s="21">
        <f>IF(C20="",0,IFERROR(INDEX(Paquetes!$B$2:$B$31,MATCH(C20,Paquetes!$A$2:$A$31,0)),0))</f>
        <v/>
      </c>
      <c r="F20" s="9">
        <f>IFERROR(IF(OR(A20="",C20=""),0,A20+INDEX(Paquetes!$C$2:$C$31,MATCH(C20,Paquetes!$A$2:$A$31,0))),0)</f>
        <v/>
      </c>
      <c r="G20" s="22">
        <f>IF(C20="",0,IFERROR(INDEX(Paquetes!$D$2:$D$31,MATCH(C20,Paquetes!$A$2:$A$31,0)),0))</f>
        <v/>
      </c>
      <c r="H20" s="18" t="n"/>
    </row>
    <row r="21">
      <c r="A21" s="16" t="n"/>
      <c r="D21" s="21">
        <f>IF(C21="",0,IFERROR(INDEX(Paquetes!$B$2:$B$31,MATCH(C21,Paquetes!$A$2:$A$31,0)),0))</f>
        <v/>
      </c>
      <c r="F21" s="9">
        <f>IFERROR(IF(OR(A21="",C21=""),0,A21+INDEX(Paquetes!$C$2:$C$31,MATCH(C21,Paquetes!$A$2:$A$31,0))),0)</f>
        <v/>
      </c>
      <c r="G21" s="22">
        <f>IF(C21="",0,IFERROR(INDEX(Paquetes!$D$2:$D$31,MATCH(C21,Paquetes!$A$2:$A$31,0)),0))</f>
        <v/>
      </c>
      <c r="H21" s="18" t="n"/>
    </row>
    <row r="22">
      <c r="A22" s="16" t="n"/>
      <c r="D22" s="21">
        <f>IF(C22="",0,IFERROR(INDEX(Paquetes!$B$2:$B$31,MATCH(C22,Paquetes!$A$2:$A$31,0)),0))</f>
        <v/>
      </c>
      <c r="F22" s="9">
        <f>IFERROR(IF(OR(A22="",C22=""),0,A22+INDEX(Paquetes!$C$2:$C$31,MATCH(C22,Paquetes!$A$2:$A$31,0))),0)</f>
        <v/>
      </c>
      <c r="G22" s="22">
        <f>IF(C22="",0,IFERROR(INDEX(Paquetes!$D$2:$D$31,MATCH(C22,Paquetes!$A$2:$A$31,0)),0))</f>
        <v/>
      </c>
      <c r="H22" s="18" t="n"/>
    </row>
    <row r="23">
      <c r="A23" s="16" t="n"/>
      <c r="D23" s="21">
        <f>IF(C23="",0,IFERROR(INDEX(Paquetes!$B$2:$B$31,MATCH(C23,Paquetes!$A$2:$A$31,0)),0))</f>
        <v/>
      </c>
      <c r="F23" s="9">
        <f>IFERROR(IF(OR(A23="",C23=""),0,A23+INDEX(Paquetes!$C$2:$C$31,MATCH(C23,Paquetes!$A$2:$A$31,0))),0)</f>
        <v/>
      </c>
      <c r="G23" s="22">
        <f>IF(C23="",0,IFERROR(INDEX(Paquetes!$D$2:$D$31,MATCH(C23,Paquetes!$A$2:$A$31,0)),0))</f>
        <v/>
      </c>
      <c r="H23" s="18" t="n"/>
    </row>
    <row r="24">
      <c r="A24" s="16" t="n"/>
      <c r="D24" s="21">
        <f>IF(C24="",0,IFERROR(INDEX(Paquetes!$B$2:$B$31,MATCH(C24,Paquetes!$A$2:$A$31,0)),0))</f>
        <v/>
      </c>
      <c r="F24" s="9">
        <f>IFERROR(IF(OR(A24="",C24=""),0,A24+INDEX(Paquetes!$C$2:$C$31,MATCH(C24,Paquetes!$A$2:$A$31,0))),0)</f>
        <v/>
      </c>
      <c r="G24" s="22">
        <f>IF(C24="",0,IFERROR(INDEX(Paquetes!$D$2:$D$31,MATCH(C24,Paquetes!$A$2:$A$31,0)),0))</f>
        <v/>
      </c>
      <c r="H24" s="18" t="n"/>
    </row>
    <row r="25">
      <c r="A25" s="16" t="n"/>
      <c r="D25" s="21">
        <f>IF(C25="",0,IFERROR(INDEX(Paquetes!$B$2:$B$31,MATCH(C25,Paquetes!$A$2:$A$31,0)),0))</f>
        <v/>
      </c>
      <c r="F25" s="9">
        <f>IFERROR(IF(OR(A25="",C25=""),0,A25+INDEX(Paquetes!$C$2:$C$31,MATCH(C25,Paquetes!$A$2:$A$31,0))),0)</f>
        <v/>
      </c>
      <c r="G25" s="22">
        <f>IF(C25="",0,IFERROR(INDEX(Paquetes!$D$2:$D$31,MATCH(C25,Paquetes!$A$2:$A$31,0)),0))</f>
        <v/>
      </c>
      <c r="H25" s="18" t="n"/>
    </row>
    <row r="26">
      <c r="A26" s="16" t="n"/>
      <c r="D26" s="21">
        <f>IF(C26="",0,IFERROR(INDEX(Paquetes!$B$2:$B$31,MATCH(C26,Paquetes!$A$2:$A$31,0)),0))</f>
        <v/>
      </c>
      <c r="F26" s="9">
        <f>IFERROR(IF(OR(A26="",C26=""),0,A26+INDEX(Paquetes!$C$2:$C$31,MATCH(C26,Paquetes!$A$2:$A$31,0))),0)</f>
        <v/>
      </c>
      <c r="G26" s="22">
        <f>IF(C26="",0,IFERROR(INDEX(Paquetes!$D$2:$D$31,MATCH(C26,Paquetes!$A$2:$A$31,0)),0))</f>
        <v/>
      </c>
      <c r="H26" s="18" t="n"/>
    </row>
    <row r="27">
      <c r="A27" s="16" t="n"/>
      <c r="D27" s="21">
        <f>IF(C27="",0,IFERROR(INDEX(Paquetes!$B$2:$B$31,MATCH(C27,Paquetes!$A$2:$A$31,0)),0))</f>
        <v/>
      </c>
      <c r="F27" s="9">
        <f>IFERROR(IF(OR(A27="",C27=""),0,A27+INDEX(Paquetes!$C$2:$C$31,MATCH(C27,Paquetes!$A$2:$A$31,0))),0)</f>
        <v/>
      </c>
      <c r="G27" s="22">
        <f>IF(C27="",0,IFERROR(INDEX(Paquetes!$D$2:$D$31,MATCH(C27,Paquetes!$A$2:$A$31,0)),0))</f>
        <v/>
      </c>
      <c r="H27" s="18" t="n"/>
    </row>
    <row r="28">
      <c r="A28" s="16" t="n"/>
      <c r="D28" s="21">
        <f>IF(C28="",0,IFERROR(INDEX(Paquetes!$B$2:$B$31,MATCH(C28,Paquetes!$A$2:$A$31,0)),0))</f>
        <v/>
      </c>
      <c r="F28" s="9">
        <f>IFERROR(IF(OR(A28="",C28=""),0,A28+INDEX(Paquetes!$C$2:$C$31,MATCH(C28,Paquetes!$A$2:$A$31,0))),0)</f>
        <v/>
      </c>
      <c r="G28" s="22">
        <f>IF(C28="",0,IFERROR(INDEX(Paquetes!$D$2:$D$31,MATCH(C28,Paquetes!$A$2:$A$31,0)),0))</f>
        <v/>
      </c>
      <c r="H28" s="18" t="n"/>
    </row>
    <row r="29">
      <c r="A29" s="16" t="n"/>
      <c r="D29" s="21">
        <f>IF(C29="",0,IFERROR(INDEX(Paquetes!$B$2:$B$31,MATCH(C29,Paquetes!$A$2:$A$31,0)),0))</f>
        <v/>
      </c>
      <c r="F29" s="9">
        <f>IFERROR(IF(OR(A29="",C29=""),0,A29+INDEX(Paquetes!$C$2:$C$31,MATCH(C29,Paquetes!$A$2:$A$31,0))),0)</f>
        <v/>
      </c>
      <c r="G29" s="22">
        <f>IF(C29="",0,IFERROR(INDEX(Paquetes!$D$2:$D$31,MATCH(C29,Paquetes!$A$2:$A$31,0)),0))</f>
        <v/>
      </c>
      <c r="H29" s="18" t="n"/>
    </row>
    <row r="30">
      <c r="A30" s="16" t="n"/>
      <c r="D30" s="21">
        <f>IF(C30="",0,IFERROR(INDEX(Paquetes!$B$2:$B$31,MATCH(C30,Paquetes!$A$2:$A$31,0)),0))</f>
        <v/>
      </c>
      <c r="F30" s="9">
        <f>IFERROR(IF(OR(A30="",C30=""),0,A30+INDEX(Paquetes!$C$2:$C$31,MATCH(C30,Paquetes!$A$2:$A$31,0))),0)</f>
        <v/>
      </c>
      <c r="G30" s="22">
        <f>IF(C30="",0,IFERROR(INDEX(Paquetes!$D$2:$D$31,MATCH(C30,Paquetes!$A$2:$A$31,0)),0))</f>
        <v/>
      </c>
      <c r="H30" s="18" t="n"/>
    </row>
    <row r="31">
      <c r="A31" s="16" t="n"/>
      <c r="D31" s="21">
        <f>IF(C31="",0,IFERROR(INDEX(Paquetes!$B$2:$B$31,MATCH(C31,Paquetes!$A$2:$A$31,0)),0))</f>
        <v/>
      </c>
      <c r="F31" s="9">
        <f>IFERROR(IF(OR(A31="",C31=""),0,A31+INDEX(Paquetes!$C$2:$C$31,MATCH(C31,Paquetes!$A$2:$A$31,0))),0)</f>
        <v/>
      </c>
      <c r="G31" s="22">
        <f>IF(C31="",0,IFERROR(INDEX(Paquetes!$D$2:$D$31,MATCH(C31,Paquetes!$A$2:$A$31,0)),0))</f>
        <v/>
      </c>
      <c r="H31" s="18" t="n"/>
    </row>
    <row r="32">
      <c r="A32" s="16" t="n"/>
      <c r="D32" s="21">
        <f>IF(C32="",0,IFERROR(INDEX(Paquetes!$B$2:$B$31,MATCH(C32,Paquetes!$A$2:$A$31,0)),0))</f>
        <v/>
      </c>
      <c r="F32" s="9">
        <f>IFERROR(IF(OR(A32="",C32=""),0,A32+INDEX(Paquetes!$C$2:$C$31,MATCH(C32,Paquetes!$A$2:$A$31,0))),0)</f>
        <v/>
      </c>
      <c r="G32" s="22">
        <f>IF(C32="",0,IFERROR(INDEX(Paquetes!$D$2:$D$31,MATCH(C32,Paquetes!$A$2:$A$31,0)),0))</f>
        <v/>
      </c>
      <c r="H32" s="18" t="n"/>
    </row>
    <row r="33">
      <c r="A33" s="16" t="n"/>
      <c r="D33" s="21">
        <f>IF(C33="",0,IFERROR(INDEX(Paquetes!$B$2:$B$31,MATCH(C33,Paquetes!$A$2:$A$31,0)),0))</f>
        <v/>
      </c>
      <c r="F33" s="9">
        <f>IFERROR(IF(OR(A33="",C33=""),0,A33+INDEX(Paquetes!$C$2:$C$31,MATCH(C33,Paquetes!$A$2:$A$31,0))),0)</f>
        <v/>
      </c>
      <c r="G33" s="22">
        <f>IF(C33="",0,IFERROR(INDEX(Paquetes!$D$2:$D$31,MATCH(C33,Paquetes!$A$2:$A$31,0)),0))</f>
        <v/>
      </c>
      <c r="H33" s="18" t="n"/>
    </row>
    <row r="34">
      <c r="A34" s="16" t="n"/>
      <c r="D34" s="21">
        <f>IF(C34="",0,IFERROR(INDEX(Paquetes!$B$2:$B$31,MATCH(C34,Paquetes!$A$2:$A$31,0)),0))</f>
        <v/>
      </c>
      <c r="F34" s="9">
        <f>IFERROR(IF(OR(A34="",C34=""),0,A34+INDEX(Paquetes!$C$2:$C$31,MATCH(C34,Paquetes!$A$2:$A$31,0))),0)</f>
        <v/>
      </c>
      <c r="G34" s="22">
        <f>IF(C34="",0,IFERROR(INDEX(Paquetes!$D$2:$D$31,MATCH(C34,Paquetes!$A$2:$A$31,0)),0))</f>
        <v/>
      </c>
      <c r="H34" s="18" t="n"/>
    </row>
    <row r="35">
      <c r="A35" s="16" t="n"/>
      <c r="D35" s="21">
        <f>IF(C35="",0,IFERROR(INDEX(Paquetes!$B$2:$B$31,MATCH(C35,Paquetes!$A$2:$A$31,0)),0))</f>
        <v/>
      </c>
      <c r="F35" s="9">
        <f>IFERROR(IF(OR(A35="",C35=""),0,A35+INDEX(Paquetes!$C$2:$C$31,MATCH(C35,Paquetes!$A$2:$A$31,0))),0)</f>
        <v/>
      </c>
      <c r="G35" s="22">
        <f>IF(C35="",0,IFERROR(INDEX(Paquetes!$D$2:$D$31,MATCH(C35,Paquetes!$A$2:$A$31,0)),0))</f>
        <v/>
      </c>
      <c r="H35" s="18" t="n"/>
    </row>
    <row r="36">
      <c r="A36" s="16" t="n"/>
      <c r="D36" s="21">
        <f>IF(C36="",0,IFERROR(INDEX(Paquetes!$B$2:$B$31,MATCH(C36,Paquetes!$A$2:$A$31,0)),0))</f>
        <v/>
      </c>
      <c r="F36" s="9">
        <f>IFERROR(IF(OR(A36="",C36=""),0,A36+INDEX(Paquetes!$C$2:$C$31,MATCH(C36,Paquetes!$A$2:$A$31,0))),0)</f>
        <v/>
      </c>
      <c r="G36" s="22">
        <f>IF(C36="",0,IFERROR(INDEX(Paquetes!$D$2:$D$31,MATCH(C36,Paquetes!$A$2:$A$31,0)),0))</f>
        <v/>
      </c>
      <c r="H36" s="18" t="n"/>
    </row>
    <row r="37">
      <c r="A37" s="16" t="n"/>
      <c r="D37" s="21">
        <f>IF(C37="",0,IFERROR(INDEX(Paquetes!$B$2:$B$31,MATCH(C37,Paquetes!$A$2:$A$31,0)),0))</f>
        <v/>
      </c>
      <c r="F37" s="9">
        <f>IFERROR(IF(OR(A37="",C37=""),0,A37+INDEX(Paquetes!$C$2:$C$31,MATCH(C37,Paquetes!$A$2:$A$31,0))),0)</f>
        <v/>
      </c>
      <c r="G37" s="22">
        <f>IF(C37="",0,IFERROR(INDEX(Paquetes!$D$2:$D$31,MATCH(C37,Paquetes!$A$2:$A$31,0)),0))</f>
        <v/>
      </c>
      <c r="H37" s="18" t="n"/>
    </row>
    <row r="38">
      <c r="A38" s="16" t="n"/>
      <c r="D38" s="21">
        <f>IF(C38="",0,IFERROR(INDEX(Paquetes!$B$2:$B$31,MATCH(C38,Paquetes!$A$2:$A$31,0)),0))</f>
        <v/>
      </c>
      <c r="F38" s="9">
        <f>IFERROR(IF(OR(A38="",C38=""),0,A38+INDEX(Paquetes!$C$2:$C$31,MATCH(C38,Paquetes!$A$2:$A$31,0))),0)</f>
        <v/>
      </c>
      <c r="G38" s="22">
        <f>IF(C38="",0,IFERROR(INDEX(Paquetes!$D$2:$D$31,MATCH(C38,Paquetes!$A$2:$A$31,0)),0))</f>
        <v/>
      </c>
      <c r="H38" s="18" t="n"/>
    </row>
    <row r="39">
      <c r="A39" s="16" t="n"/>
      <c r="D39" s="21">
        <f>IF(C39="",0,IFERROR(INDEX(Paquetes!$B$2:$B$31,MATCH(C39,Paquetes!$A$2:$A$31,0)),0))</f>
        <v/>
      </c>
      <c r="F39" s="9">
        <f>IFERROR(IF(OR(A39="",C39=""),0,A39+INDEX(Paquetes!$C$2:$C$31,MATCH(C39,Paquetes!$A$2:$A$31,0))),0)</f>
        <v/>
      </c>
      <c r="G39" s="22">
        <f>IF(C39="",0,IFERROR(INDEX(Paquetes!$D$2:$D$31,MATCH(C39,Paquetes!$A$2:$A$31,0)),0))</f>
        <v/>
      </c>
      <c r="H39" s="18" t="n"/>
    </row>
    <row r="40">
      <c r="A40" s="16" t="n"/>
      <c r="D40" s="21">
        <f>IF(C40="",0,IFERROR(INDEX(Paquetes!$B$2:$B$31,MATCH(C40,Paquetes!$A$2:$A$31,0)),0))</f>
        <v/>
      </c>
      <c r="F40" s="9">
        <f>IFERROR(IF(OR(A40="",C40=""),0,A40+INDEX(Paquetes!$C$2:$C$31,MATCH(C40,Paquetes!$A$2:$A$31,0))),0)</f>
        <v/>
      </c>
      <c r="G40" s="22">
        <f>IF(C40="",0,IFERROR(INDEX(Paquetes!$D$2:$D$31,MATCH(C40,Paquetes!$A$2:$A$31,0)),0))</f>
        <v/>
      </c>
      <c r="H40" s="18" t="n"/>
    </row>
    <row r="41">
      <c r="A41" s="16" t="n"/>
      <c r="D41" s="21">
        <f>IF(C41="",0,IFERROR(INDEX(Paquetes!$B$2:$B$31,MATCH(C41,Paquetes!$A$2:$A$31,0)),0))</f>
        <v/>
      </c>
      <c r="F41" s="9">
        <f>IFERROR(IF(OR(A41="",C41=""),0,A41+INDEX(Paquetes!$C$2:$C$31,MATCH(C41,Paquetes!$A$2:$A$31,0))),0)</f>
        <v/>
      </c>
      <c r="G41" s="22">
        <f>IF(C41="",0,IFERROR(INDEX(Paquetes!$D$2:$D$31,MATCH(C41,Paquetes!$A$2:$A$31,0)),0))</f>
        <v/>
      </c>
      <c r="H41" s="18" t="n"/>
    </row>
    <row r="42">
      <c r="A42" s="16" t="n"/>
      <c r="D42" s="21">
        <f>IF(C42="",0,IFERROR(INDEX(Paquetes!$B$2:$B$31,MATCH(C42,Paquetes!$A$2:$A$31,0)),0))</f>
        <v/>
      </c>
      <c r="F42" s="9">
        <f>IFERROR(IF(OR(A42="",C42=""),0,A42+INDEX(Paquetes!$C$2:$C$31,MATCH(C42,Paquetes!$A$2:$A$31,0))),0)</f>
        <v/>
      </c>
      <c r="G42" s="22">
        <f>IF(C42="",0,IFERROR(INDEX(Paquetes!$D$2:$D$31,MATCH(C42,Paquetes!$A$2:$A$31,0)),0))</f>
        <v/>
      </c>
      <c r="H42" s="18" t="n"/>
    </row>
    <row r="43">
      <c r="A43" s="16" t="n"/>
      <c r="D43" s="21">
        <f>IF(C43="",0,IFERROR(INDEX(Paquetes!$B$2:$B$31,MATCH(C43,Paquetes!$A$2:$A$31,0)),0))</f>
        <v/>
      </c>
      <c r="F43" s="9">
        <f>IFERROR(IF(OR(A43="",C43=""),0,A43+INDEX(Paquetes!$C$2:$C$31,MATCH(C43,Paquetes!$A$2:$A$31,0))),0)</f>
        <v/>
      </c>
      <c r="G43" s="22">
        <f>IF(C43="",0,IFERROR(INDEX(Paquetes!$D$2:$D$31,MATCH(C43,Paquetes!$A$2:$A$31,0)),0))</f>
        <v/>
      </c>
      <c r="H43" s="18" t="n"/>
    </row>
    <row r="44">
      <c r="A44" s="16" t="n"/>
      <c r="D44" s="21">
        <f>IF(C44="",0,IFERROR(INDEX(Paquetes!$B$2:$B$31,MATCH(C44,Paquetes!$A$2:$A$31,0)),0))</f>
        <v/>
      </c>
      <c r="F44" s="9">
        <f>IFERROR(IF(OR(A44="",C44=""),0,A44+INDEX(Paquetes!$C$2:$C$31,MATCH(C44,Paquetes!$A$2:$A$31,0))),0)</f>
        <v/>
      </c>
      <c r="G44" s="22">
        <f>IF(C44="",0,IFERROR(INDEX(Paquetes!$D$2:$D$31,MATCH(C44,Paquetes!$A$2:$A$31,0)),0))</f>
        <v/>
      </c>
      <c r="H44" s="18" t="n"/>
    </row>
    <row r="45">
      <c r="A45" s="16" t="n"/>
      <c r="D45" s="21">
        <f>IF(C45="",0,IFERROR(INDEX(Paquetes!$B$2:$B$31,MATCH(C45,Paquetes!$A$2:$A$31,0)),0))</f>
        <v/>
      </c>
      <c r="F45" s="9">
        <f>IFERROR(IF(OR(A45="",C45=""),0,A45+INDEX(Paquetes!$C$2:$C$31,MATCH(C45,Paquetes!$A$2:$A$31,0))),0)</f>
        <v/>
      </c>
      <c r="G45" s="22">
        <f>IF(C45="",0,IFERROR(INDEX(Paquetes!$D$2:$D$31,MATCH(C45,Paquetes!$A$2:$A$31,0)),0))</f>
        <v/>
      </c>
      <c r="H45" s="18" t="n"/>
    </row>
    <row r="46">
      <c r="A46" s="16" t="n"/>
      <c r="D46" s="21">
        <f>IF(C46="",0,IFERROR(INDEX(Paquetes!$B$2:$B$31,MATCH(C46,Paquetes!$A$2:$A$31,0)),0))</f>
        <v/>
      </c>
      <c r="F46" s="9">
        <f>IFERROR(IF(OR(A46="",C46=""),0,A46+INDEX(Paquetes!$C$2:$C$31,MATCH(C46,Paquetes!$A$2:$A$31,0))),0)</f>
        <v/>
      </c>
      <c r="G46" s="22">
        <f>IF(C46="",0,IFERROR(INDEX(Paquetes!$D$2:$D$31,MATCH(C46,Paquetes!$A$2:$A$31,0)),0))</f>
        <v/>
      </c>
      <c r="H46" s="18" t="n"/>
    </row>
    <row r="47">
      <c r="A47" s="16" t="n"/>
      <c r="D47" s="21">
        <f>IF(C47="",0,IFERROR(INDEX(Paquetes!$B$2:$B$31,MATCH(C47,Paquetes!$A$2:$A$31,0)),0))</f>
        <v/>
      </c>
      <c r="F47" s="9">
        <f>IFERROR(IF(OR(A47="",C47=""),0,A47+INDEX(Paquetes!$C$2:$C$31,MATCH(C47,Paquetes!$A$2:$A$31,0))),0)</f>
        <v/>
      </c>
      <c r="G47" s="22">
        <f>IF(C47="",0,IFERROR(INDEX(Paquetes!$D$2:$D$31,MATCH(C47,Paquetes!$A$2:$A$31,0)),0))</f>
        <v/>
      </c>
      <c r="H47" s="18" t="n"/>
    </row>
    <row r="48">
      <c r="A48" s="16" t="n"/>
      <c r="D48" s="21">
        <f>IF(C48="",0,IFERROR(INDEX(Paquetes!$B$2:$B$31,MATCH(C48,Paquetes!$A$2:$A$31,0)),0))</f>
        <v/>
      </c>
      <c r="F48" s="9">
        <f>IFERROR(IF(OR(A48="",C48=""),0,A48+INDEX(Paquetes!$C$2:$C$31,MATCH(C48,Paquetes!$A$2:$A$31,0))),0)</f>
        <v/>
      </c>
      <c r="G48" s="22">
        <f>IF(C48="",0,IFERROR(INDEX(Paquetes!$D$2:$D$31,MATCH(C48,Paquetes!$A$2:$A$31,0)),0))</f>
        <v/>
      </c>
      <c r="H48" s="18" t="n"/>
    </row>
    <row r="49">
      <c r="A49" s="16" t="n"/>
      <c r="D49" s="21">
        <f>IF(C49="",0,IFERROR(INDEX(Paquetes!$B$2:$B$31,MATCH(C49,Paquetes!$A$2:$A$31,0)),0))</f>
        <v/>
      </c>
      <c r="F49" s="9">
        <f>IFERROR(IF(OR(A49="",C49=""),0,A49+INDEX(Paquetes!$C$2:$C$31,MATCH(C49,Paquetes!$A$2:$A$31,0))),0)</f>
        <v/>
      </c>
      <c r="G49" s="22">
        <f>IF(C49="",0,IFERROR(INDEX(Paquetes!$D$2:$D$31,MATCH(C49,Paquetes!$A$2:$A$31,0)),0))</f>
        <v/>
      </c>
      <c r="H49" s="18" t="n"/>
    </row>
    <row r="50">
      <c r="A50" s="16" t="n"/>
      <c r="D50" s="21">
        <f>IF(C50="",0,IFERROR(INDEX(Paquetes!$B$2:$B$31,MATCH(C50,Paquetes!$A$2:$A$31,0)),0))</f>
        <v/>
      </c>
      <c r="F50" s="9">
        <f>IFERROR(IF(OR(A50="",C50=""),0,A50+INDEX(Paquetes!$C$2:$C$31,MATCH(C50,Paquetes!$A$2:$A$31,0))),0)</f>
        <v/>
      </c>
      <c r="G50" s="22">
        <f>IF(C50="",0,IFERROR(INDEX(Paquetes!$D$2:$D$31,MATCH(C50,Paquetes!$A$2:$A$31,0)),0))</f>
        <v/>
      </c>
      <c r="H50" s="18" t="n"/>
    </row>
    <row r="51">
      <c r="A51" s="16" t="n"/>
      <c r="D51" s="21">
        <f>IF(C51="",0,IFERROR(INDEX(Paquetes!$B$2:$B$31,MATCH(C51,Paquetes!$A$2:$A$31,0)),0))</f>
        <v/>
      </c>
      <c r="F51" s="9">
        <f>IFERROR(IF(OR(A51="",C51=""),0,A51+INDEX(Paquetes!$C$2:$C$31,MATCH(C51,Paquetes!$A$2:$A$31,0))),0)</f>
        <v/>
      </c>
      <c r="G51" s="22">
        <f>IF(C51="",0,IFERROR(INDEX(Paquetes!$D$2:$D$31,MATCH(C51,Paquetes!$A$2:$A$31,0)),0))</f>
        <v/>
      </c>
      <c r="H51" s="18" t="n"/>
    </row>
    <row r="52">
      <c r="A52" s="16" t="n"/>
      <c r="D52" s="21">
        <f>IF(C52="",0,IFERROR(INDEX(Paquetes!$B$2:$B$31,MATCH(C52,Paquetes!$A$2:$A$31,0)),0))</f>
        <v/>
      </c>
      <c r="F52" s="9">
        <f>IFERROR(IF(OR(A52="",C52=""),0,A52+INDEX(Paquetes!$C$2:$C$31,MATCH(C52,Paquetes!$A$2:$A$31,0))),0)</f>
        <v/>
      </c>
      <c r="G52" s="22">
        <f>IF(C52="",0,IFERROR(INDEX(Paquetes!$D$2:$D$31,MATCH(C52,Paquetes!$A$2:$A$31,0)),0))</f>
        <v/>
      </c>
      <c r="H52" s="18" t="n"/>
    </row>
    <row r="53">
      <c r="A53" s="16" t="n"/>
      <c r="D53" s="21">
        <f>IF(C53="",0,IFERROR(INDEX(Paquetes!$B$2:$B$31,MATCH(C53,Paquetes!$A$2:$A$31,0)),0))</f>
        <v/>
      </c>
      <c r="F53" s="9">
        <f>IFERROR(IF(OR(A53="",C53=""),0,A53+INDEX(Paquetes!$C$2:$C$31,MATCH(C53,Paquetes!$A$2:$A$31,0))),0)</f>
        <v/>
      </c>
      <c r="G53" s="22">
        <f>IF(C53="",0,IFERROR(INDEX(Paquetes!$D$2:$D$31,MATCH(C53,Paquetes!$A$2:$A$31,0)),0))</f>
        <v/>
      </c>
      <c r="H53" s="18" t="n"/>
    </row>
    <row r="54">
      <c r="A54" s="16" t="n"/>
      <c r="D54" s="21">
        <f>IF(C54="",0,IFERROR(INDEX(Paquetes!$B$2:$B$31,MATCH(C54,Paquetes!$A$2:$A$31,0)),0))</f>
        <v/>
      </c>
      <c r="F54" s="9">
        <f>IFERROR(IF(OR(A54="",C54=""),0,A54+INDEX(Paquetes!$C$2:$C$31,MATCH(C54,Paquetes!$A$2:$A$31,0))),0)</f>
        <v/>
      </c>
      <c r="G54" s="22">
        <f>IF(C54="",0,IFERROR(INDEX(Paquetes!$D$2:$D$31,MATCH(C54,Paquetes!$A$2:$A$31,0)),0))</f>
        <v/>
      </c>
      <c r="H54" s="18" t="n"/>
    </row>
    <row r="55">
      <c r="A55" s="16" t="n"/>
      <c r="D55" s="21">
        <f>IF(C55="",0,IFERROR(INDEX(Paquetes!$B$2:$B$31,MATCH(C55,Paquetes!$A$2:$A$31,0)),0))</f>
        <v/>
      </c>
      <c r="F55" s="9">
        <f>IFERROR(IF(OR(A55="",C55=""),0,A55+INDEX(Paquetes!$C$2:$C$31,MATCH(C55,Paquetes!$A$2:$A$31,0))),0)</f>
        <v/>
      </c>
      <c r="G55" s="22">
        <f>IF(C55="",0,IFERROR(INDEX(Paquetes!$D$2:$D$31,MATCH(C55,Paquetes!$A$2:$A$31,0)),0))</f>
        <v/>
      </c>
      <c r="H55" s="18" t="n"/>
    </row>
    <row r="56">
      <c r="A56" s="16" t="n"/>
      <c r="D56" s="21">
        <f>IF(C56="",0,IFERROR(INDEX(Paquetes!$B$2:$B$31,MATCH(C56,Paquetes!$A$2:$A$31,0)),0))</f>
        <v/>
      </c>
      <c r="F56" s="9">
        <f>IFERROR(IF(OR(A56="",C56=""),0,A56+INDEX(Paquetes!$C$2:$C$31,MATCH(C56,Paquetes!$A$2:$A$31,0))),0)</f>
        <v/>
      </c>
      <c r="G56" s="22">
        <f>IF(C56="",0,IFERROR(INDEX(Paquetes!$D$2:$D$31,MATCH(C56,Paquetes!$A$2:$A$31,0)),0))</f>
        <v/>
      </c>
      <c r="H56" s="18" t="n"/>
    </row>
    <row r="57">
      <c r="A57" s="16" t="n"/>
      <c r="D57" s="21">
        <f>IF(C57="",0,IFERROR(INDEX(Paquetes!$B$2:$B$31,MATCH(C57,Paquetes!$A$2:$A$31,0)),0))</f>
        <v/>
      </c>
      <c r="F57" s="9">
        <f>IFERROR(IF(OR(A57="",C57=""),0,A57+INDEX(Paquetes!$C$2:$C$31,MATCH(C57,Paquetes!$A$2:$A$31,0))),0)</f>
        <v/>
      </c>
      <c r="G57" s="22">
        <f>IF(C57="",0,IFERROR(INDEX(Paquetes!$D$2:$D$31,MATCH(C57,Paquetes!$A$2:$A$31,0)),0))</f>
        <v/>
      </c>
      <c r="H57" s="18" t="n"/>
    </row>
    <row r="58">
      <c r="A58" s="16" t="n"/>
      <c r="D58" s="21">
        <f>IF(C58="",0,IFERROR(INDEX(Paquetes!$B$2:$B$31,MATCH(C58,Paquetes!$A$2:$A$31,0)),0))</f>
        <v/>
      </c>
      <c r="F58" s="9">
        <f>IFERROR(IF(OR(A58="",C58=""),0,A58+INDEX(Paquetes!$C$2:$C$31,MATCH(C58,Paquetes!$A$2:$A$31,0))),0)</f>
        <v/>
      </c>
      <c r="G58" s="22">
        <f>IF(C58="",0,IFERROR(INDEX(Paquetes!$D$2:$D$31,MATCH(C58,Paquetes!$A$2:$A$31,0)),0))</f>
        <v/>
      </c>
      <c r="H58" s="18" t="n"/>
    </row>
    <row r="59">
      <c r="A59" s="16" t="n"/>
      <c r="D59" s="21">
        <f>IF(C59="",0,IFERROR(INDEX(Paquetes!$B$2:$B$31,MATCH(C59,Paquetes!$A$2:$A$31,0)),0))</f>
        <v/>
      </c>
      <c r="F59" s="9">
        <f>IFERROR(IF(OR(A59="",C59=""),0,A59+INDEX(Paquetes!$C$2:$C$31,MATCH(C59,Paquetes!$A$2:$A$31,0))),0)</f>
        <v/>
      </c>
      <c r="G59" s="22">
        <f>IF(C59="",0,IFERROR(INDEX(Paquetes!$D$2:$D$31,MATCH(C59,Paquetes!$A$2:$A$31,0)),0))</f>
        <v/>
      </c>
      <c r="H59" s="18" t="n"/>
    </row>
    <row r="60">
      <c r="A60" s="16" t="n"/>
      <c r="D60" s="21">
        <f>IF(C60="",0,IFERROR(INDEX(Paquetes!$B$2:$B$31,MATCH(C60,Paquetes!$A$2:$A$31,0)),0))</f>
        <v/>
      </c>
      <c r="F60" s="9">
        <f>IFERROR(IF(OR(A60="",C60=""),0,A60+INDEX(Paquetes!$C$2:$C$31,MATCH(C60,Paquetes!$A$2:$A$31,0))),0)</f>
        <v/>
      </c>
      <c r="G60" s="22">
        <f>IF(C60="",0,IFERROR(INDEX(Paquetes!$D$2:$D$31,MATCH(C60,Paquetes!$A$2:$A$31,0)),0))</f>
        <v/>
      </c>
      <c r="H60" s="18" t="n"/>
    </row>
    <row r="61">
      <c r="A61" s="16" t="n"/>
      <c r="D61" s="21">
        <f>IF(C61="",0,IFERROR(INDEX(Paquetes!$B$2:$B$31,MATCH(C61,Paquetes!$A$2:$A$31,0)),0))</f>
        <v/>
      </c>
      <c r="F61" s="9">
        <f>IFERROR(IF(OR(A61="",C61=""),0,A61+INDEX(Paquetes!$C$2:$C$31,MATCH(C61,Paquetes!$A$2:$A$31,0))),0)</f>
        <v/>
      </c>
      <c r="G61" s="22">
        <f>IF(C61="",0,IFERROR(INDEX(Paquetes!$D$2:$D$31,MATCH(C61,Paquetes!$A$2:$A$31,0)),0))</f>
        <v/>
      </c>
      <c r="H61" s="18" t="n"/>
    </row>
    <row r="62">
      <c r="A62" s="16" t="n"/>
      <c r="D62" s="21">
        <f>IF(C62="",0,IFERROR(INDEX(Paquetes!$B$2:$B$31,MATCH(C62,Paquetes!$A$2:$A$31,0)),0))</f>
        <v/>
      </c>
      <c r="F62" s="9">
        <f>IFERROR(IF(OR(A62="",C62=""),0,A62+INDEX(Paquetes!$C$2:$C$31,MATCH(C62,Paquetes!$A$2:$A$31,0))),0)</f>
        <v/>
      </c>
      <c r="G62" s="22">
        <f>IF(C62="",0,IFERROR(INDEX(Paquetes!$D$2:$D$31,MATCH(C62,Paquetes!$A$2:$A$31,0)),0))</f>
        <v/>
      </c>
      <c r="H62" s="18" t="n"/>
    </row>
    <row r="63">
      <c r="A63" s="16" t="n"/>
      <c r="D63" s="21">
        <f>IF(C63="",0,IFERROR(INDEX(Paquetes!$B$2:$B$31,MATCH(C63,Paquetes!$A$2:$A$31,0)),0))</f>
        <v/>
      </c>
      <c r="F63" s="9">
        <f>IFERROR(IF(OR(A63="",C63=""),0,A63+INDEX(Paquetes!$C$2:$C$31,MATCH(C63,Paquetes!$A$2:$A$31,0))),0)</f>
        <v/>
      </c>
      <c r="G63" s="22">
        <f>IF(C63="",0,IFERROR(INDEX(Paquetes!$D$2:$D$31,MATCH(C63,Paquetes!$A$2:$A$31,0)),0))</f>
        <v/>
      </c>
      <c r="H63" s="18" t="n"/>
    </row>
    <row r="64">
      <c r="A64" s="16" t="n"/>
      <c r="D64" s="21">
        <f>IF(C64="",0,IFERROR(INDEX(Paquetes!$B$2:$B$31,MATCH(C64,Paquetes!$A$2:$A$31,0)),0))</f>
        <v/>
      </c>
      <c r="F64" s="9">
        <f>IFERROR(IF(OR(A64="",C64=""),0,A64+INDEX(Paquetes!$C$2:$C$31,MATCH(C64,Paquetes!$A$2:$A$31,0))),0)</f>
        <v/>
      </c>
      <c r="G64" s="22">
        <f>IF(C64="",0,IFERROR(INDEX(Paquetes!$D$2:$D$31,MATCH(C64,Paquetes!$A$2:$A$31,0)),0))</f>
        <v/>
      </c>
      <c r="H64" s="18" t="n"/>
    </row>
    <row r="65">
      <c r="A65" s="16" t="n"/>
      <c r="D65" s="21">
        <f>IF(C65="",0,IFERROR(INDEX(Paquetes!$B$2:$B$31,MATCH(C65,Paquetes!$A$2:$A$31,0)),0))</f>
        <v/>
      </c>
      <c r="F65" s="9">
        <f>IFERROR(IF(OR(A65="",C65=""),0,A65+INDEX(Paquetes!$C$2:$C$31,MATCH(C65,Paquetes!$A$2:$A$31,0))),0)</f>
        <v/>
      </c>
      <c r="G65" s="22">
        <f>IF(C65="",0,IFERROR(INDEX(Paquetes!$D$2:$D$31,MATCH(C65,Paquetes!$A$2:$A$31,0)),0))</f>
        <v/>
      </c>
      <c r="H65" s="18" t="n"/>
    </row>
    <row r="66">
      <c r="A66" s="16" t="n"/>
      <c r="D66" s="21">
        <f>IF(C66="",0,IFERROR(INDEX(Paquetes!$B$2:$B$31,MATCH(C66,Paquetes!$A$2:$A$31,0)),0))</f>
        <v/>
      </c>
      <c r="F66" s="9">
        <f>IFERROR(IF(OR(A66="",C66=""),0,A66+INDEX(Paquetes!$C$2:$C$31,MATCH(C66,Paquetes!$A$2:$A$31,0))),0)</f>
        <v/>
      </c>
      <c r="G66" s="22">
        <f>IF(C66="",0,IFERROR(INDEX(Paquetes!$D$2:$D$31,MATCH(C66,Paquetes!$A$2:$A$31,0)),0))</f>
        <v/>
      </c>
      <c r="H66" s="18" t="n"/>
    </row>
    <row r="67">
      <c r="A67" s="16" t="n"/>
      <c r="D67" s="21">
        <f>IF(C67="",0,IFERROR(INDEX(Paquetes!$B$2:$B$31,MATCH(C67,Paquetes!$A$2:$A$31,0)),0))</f>
        <v/>
      </c>
      <c r="F67" s="9">
        <f>IFERROR(IF(OR(A67="",C67=""),0,A67+INDEX(Paquetes!$C$2:$C$31,MATCH(C67,Paquetes!$A$2:$A$31,0))),0)</f>
        <v/>
      </c>
      <c r="G67" s="22">
        <f>IF(C67="",0,IFERROR(INDEX(Paquetes!$D$2:$D$31,MATCH(C67,Paquetes!$A$2:$A$31,0)),0))</f>
        <v/>
      </c>
      <c r="H67" s="18" t="n"/>
    </row>
    <row r="68">
      <c r="A68" s="16" t="n"/>
      <c r="D68" s="21">
        <f>IF(C68="",0,IFERROR(INDEX(Paquetes!$B$2:$B$31,MATCH(C68,Paquetes!$A$2:$A$31,0)),0))</f>
        <v/>
      </c>
      <c r="F68" s="9">
        <f>IFERROR(IF(OR(A68="",C68=""),0,A68+INDEX(Paquetes!$C$2:$C$31,MATCH(C68,Paquetes!$A$2:$A$31,0))),0)</f>
        <v/>
      </c>
      <c r="G68" s="22">
        <f>IF(C68="",0,IFERROR(INDEX(Paquetes!$D$2:$D$31,MATCH(C68,Paquetes!$A$2:$A$31,0)),0))</f>
        <v/>
      </c>
      <c r="H68" s="18" t="n"/>
    </row>
    <row r="69">
      <c r="A69" s="16" t="n"/>
      <c r="D69" s="21">
        <f>IF(C69="",0,IFERROR(INDEX(Paquetes!$B$2:$B$31,MATCH(C69,Paquetes!$A$2:$A$31,0)),0))</f>
        <v/>
      </c>
      <c r="F69" s="9">
        <f>IFERROR(IF(OR(A69="",C69=""),0,A69+INDEX(Paquetes!$C$2:$C$31,MATCH(C69,Paquetes!$A$2:$A$31,0))),0)</f>
        <v/>
      </c>
      <c r="G69" s="22">
        <f>IF(C69="",0,IFERROR(INDEX(Paquetes!$D$2:$D$31,MATCH(C69,Paquetes!$A$2:$A$31,0)),0))</f>
        <v/>
      </c>
      <c r="H69" s="18" t="n"/>
    </row>
    <row r="70">
      <c r="A70" s="16" t="n"/>
      <c r="D70" s="21">
        <f>IF(C70="",0,IFERROR(INDEX(Paquetes!$B$2:$B$31,MATCH(C70,Paquetes!$A$2:$A$31,0)),0))</f>
        <v/>
      </c>
      <c r="F70" s="9">
        <f>IFERROR(IF(OR(A70="",C70=""),0,A70+INDEX(Paquetes!$C$2:$C$31,MATCH(C70,Paquetes!$A$2:$A$31,0))),0)</f>
        <v/>
      </c>
      <c r="G70" s="22">
        <f>IF(C70="",0,IFERROR(INDEX(Paquetes!$D$2:$D$31,MATCH(C70,Paquetes!$A$2:$A$31,0)),0))</f>
        <v/>
      </c>
      <c r="H70" s="18" t="n"/>
    </row>
    <row r="71">
      <c r="A71" s="16" t="n"/>
      <c r="D71" s="21">
        <f>IF(C71="",0,IFERROR(INDEX(Paquetes!$B$2:$B$31,MATCH(C71,Paquetes!$A$2:$A$31,0)),0))</f>
        <v/>
      </c>
      <c r="F71" s="9">
        <f>IFERROR(IF(OR(A71="",C71=""),0,A71+INDEX(Paquetes!$C$2:$C$31,MATCH(C71,Paquetes!$A$2:$A$31,0))),0)</f>
        <v/>
      </c>
      <c r="G71" s="22">
        <f>IF(C71="",0,IFERROR(INDEX(Paquetes!$D$2:$D$31,MATCH(C71,Paquetes!$A$2:$A$31,0)),0))</f>
        <v/>
      </c>
      <c r="H71" s="18" t="n"/>
    </row>
    <row r="72">
      <c r="A72" s="16" t="n"/>
      <c r="D72" s="21">
        <f>IF(C72="",0,IFERROR(INDEX(Paquetes!$B$2:$B$31,MATCH(C72,Paquetes!$A$2:$A$31,0)),0))</f>
        <v/>
      </c>
      <c r="F72" s="9">
        <f>IFERROR(IF(OR(A72="",C72=""),0,A72+INDEX(Paquetes!$C$2:$C$31,MATCH(C72,Paquetes!$A$2:$A$31,0))),0)</f>
        <v/>
      </c>
      <c r="G72" s="22">
        <f>IF(C72="",0,IFERROR(INDEX(Paquetes!$D$2:$D$31,MATCH(C72,Paquetes!$A$2:$A$31,0)),0))</f>
        <v/>
      </c>
      <c r="H72" s="18" t="n"/>
    </row>
    <row r="73">
      <c r="A73" s="16" t="n"/>
      <c r="D73" s="21">
        <f>IF(C73="",0,IFERROR(INDEX(Paquetes!$B$2:$B$31,MATCH(C73,Paquetes!$A$2:$A$31,0)),0))</f>
        <v/>
      </c>
      <c r="F73" s="9">
        <f>IFERROR(IF(OR(A73="",C73=""),0,A73+INDEX(Paquetes!$C$2:$C$31,MATCH(C73,Paquetes!$A$2:$A$31,0))),0)</f>
        <v/>
      </c>
      <c r="G73" s="22">
        <f>IF(C73="",0,IFERROR(INDEX(Paquetes!$D$2:$D$31,MATCH(C73,Paquetes!$A$2:$A$31,0)),0))</f>
        <v/>
      </c>
      <c r="H73" s="18" t="n"/>
    </row>
    <row r="74">
      <c r="A74" s="16" t="n"/>
      <c r="D74" s="21">
        <f>IF(C74="",0,IFERROR(INDEX(Paquetes!$B$2:$B$31,MATCH(C74,Paquetes!$A$2:$A$31,0)),0))</f>
        <v/>
      </c>
      <c r="F74" s="9">
        <f>IFERROR(IF(OR(A74="",C74=""),0,A74+INDEX(Paquetes!$C$2:$C$31,MATCH(C74,Paquetes!$A$2:$A$31,0))),0)</f>
        <v/>
      </c>
      <c r="G74" s="22">
        <f>IF(C74="",0,IFERROR(INDEX(Paquetes!$D$2:$D$31,MATCH(C74,Paquetes!$A$2:$A$31,0)),0))</f>
        <v/>
      </c>
      <c r="H74" s="18" t="n"/>
    </row>
    <row r="75">
      <c r="A75" s="16" t="n"/>
      <c r="D75" s="21">
        <f>IF(C75="",0,IFERROR(INDEX(Paquetes!$B$2:$B$31,MATCH(C75,Paquetes!$A$2:$A$31,0)),0))</f>
        <v/>
      </c>
      <c r="F75" s="9">
        <f>IFERROR(IF(OR(A75="",C75=""),0,A75+INDEX(Paquetes!$C$2:$C$31,MATCH(C75,Paquetes!$A$2:$A$31,0))),0)</f>
        <v/>
      </c>
      <c r="G75" s="22">
        <f>IF(C75="",0,IFERROR(INDEX(Paquetes!$D$2:$D$31,MATCH(C75,Paquetes!$A$2:$A$31,0)),0))</f>
        <v/>
      </c>
      <c r="H75" s="18" t="n"/>
    </row>
    <row r="76">
      <c r="A76" s="16" t="n"/>
      <c r="D76" s="21">
        <f>IF(C76="",0,IFERROR(INDEX(Paquetes!$B$2:$B$31,MATCH(C76,Paquetes!$A$2:$A$31,0)),0))</f>
        <v/>
      </c>
      <c r="F76" s="9">
        <f>IFERROR(IF(OR(A76="",C76=""),0,A76+INDEX(Paquetes!$C$2:$C$31,MATCH(C76,Paquetes!$A$2:$A$31,0))),0)</f>
        <v/>
      </c>
      <c r="G76" s="22">
        <f>IF(C76="",0,IFERROR(INDEX(Paquetes!$D$2:$D$31,MATCH(C76,Paquetes!$A$2:$A$31,0)),0))</f>
        <v/>
      </c>
      <c r="H76" s="18" t="n"/>
    </row>
    <row r="77">
      <c r="A77" s="16" t="n"/>
      <c r="D77" s="21">
        <f>IF(C77="",0,IFERROR(INDEX(Paquetes!$B$2:$B$31,MATCH(C77,Paquetes!$A$2:$A$31,0)),0))</f>
        <v/>
      </c>
      <c r="F77" s="9">
        <f>IFERROR(IF(OR(A77="",C77=""),0,A77+INDEX(Paquetes!$C$2:$C$31,MATCH(C77,Paquetes!$A$2:$A$31,0))),0)</f>
        <v/>
      </c>
      <c r="G77" s="22">
        <f>IF(C77="",0,IFERROR(INDEX(Paquetes!$D$2:$D$31,MATCH(C77,Paquetes!$A$2:$A$31,0)),0))</f>
        <v/>
      </c>
      <c r="H77" s="18" t="n"/>
    </row>
    <row r="78">
      <c r="A78" s="16" t="n"/>
      <c r="D78" s="21">
        <f>IF(C78="",0,IFERROR(INDEX(Paquetes!$B$2:$B$31,MATCH(C78,Paquetes!$A$2:$A$31,0)),0))</f>
        <v/>
      </c>
      <c r="F78" s="9">
        <f>IFERROR(IF(OR(A78="",C78=""),0,A78+INDEX(Paquetes!$C$2:$C$31,MATCH(C78,Paquetes!$A$2:$A$31,0))),0)</f>
        <v/>
      </c>
      <c r="G78" s="22">
        <f>IF(C78="",0,IFERROR(INDEX(Paquetes!$D$2:$D$31,MATCH(C78,Paquetes!$A$2:$A$31,0)),0))</f>
        <v/>
      </c>
      <c r="H78" s="18" t="n"/>
    </row>
    <row r="79">
      <c r="A79" s="16" t="n"/>
      <c r="D79" s="21">
        <f>IF(C79="",0,IFERROR(INDEX(Paquetes!$B$2:$B$31,MATCH(C79,Paquetes!$A$2:$A$31,0)),0))</f>
        <v/>
      </c>
      <c r="F79" s="9">
        <f>IFERROR(IF(OR(A79="",C79=""),0,A79+INDEX(Paquetes!$C$2:$C$31,MATCH(C79,Paquetes!$A$2:$A$31,0))),0)</f>
        <v/>
      </c>
      <c r="G79" s="22">
        <f>IF(C79="",0,IFERROR(INDEX(Paquetes!$D$2:$D$31,MATCH(C79,Paquetes!$A$2:$A$31,0)),0))</f>
        <v/>
      </c>
      <c r="H79" s="18" t="n"/>
    </row>
    <row r="80">
      <c r="A80" s="16" t="n"/>
      <c r="D80" s="21">
        <f>IF(C80="",0,IFERROR(INDEX(Paquetes!$B$2:$B$31,MATCH(C80,Paquetes!$A$2:$A$31,0)),0))</f>
        <v/>
      </c>
      <c r="F80" s="9">
        <f>IFERROR(IF(OR(A80="",C80=""),0,A80+INDEX(Paquetes!$C$2:$C$31,MATCH(C80,Paquetes!$A$2:$A$31,0))),0)</f>
        <v/>
      </c>
      <c r="G80" s="22">
        <f>IF(C80="",0,IFERROR(INDEX(Paquetes!$D$2:$D$31,MATCH(C80,Paquetes!$A$2:$A$31,0)),0))</f>
        <v/>
      </c>
      <c r="H80" s="18" t="n"/>
    </row>
    <row r="81">
      <c r="A81" s="16" t="n"/>
      <c r="D81" s="21">
        <f>IF(C81="",0,IFERROR(INDEX(Paquetes!$B$2:$B$31,MATCH(C81,Paquetes!$A$2:$A$31,0)),0))</f>
        <v/>
      </c>
      <c r="F81" s="9">
        <f>IFERROR(IF(OR(A81="",C81=""),0,A81+INDEX(Paquetes!$C$2:$C$31,MATCH(C81,Paquetes!$A$2:$A$31,0))),0)</f>
        <v/>
      </c>
      <c r="G81" s="22">
        <f>IF(C81="",0,IFERROR(INDEX(Paquetes!$D$2:$D$31,MATCH(C81,Paquetes!$A$2:$A$31,0)),0))</f>
        <v/>
      </c>
      <c r="H81" s="18" t="n"/>
    </row>
    <row r="82">
      <c r="A82" s="16" t="n"/>
      <c r="D82" s="21">
        <f>IF(C82="",0,IFERROR(INDEX(Paquetes!$B$2:$B$31,MATCH(C82,Paquetes!$A$2:$A$31,0)),0))</f>
        <v/>
      </c>
      <c r="F82" s="9">
        <f>IFERROR(IF(OR(A82="",C82=""),0,A82+INDEX(Paquetes!$C$2:$C$31,MATCH(C82,Paquetes!$A$2:$A$31,0))),0)</f>
        <v/>
      </c>
      <c r="G82" s="22">
        <f>IF(C82="",0,IFERROR(INDEX(Paquetes!$D$2:$D$31,MATCH(C82,Paquetes!$A$2:$A$31,0)),0))</f>
        <v/>
      </c>
      <c r="H82" s="18" t="n"/>
    </row>
    <row r="83">
      <c r="A83" s="16" t="n"/>
      <c r="D83" s="21">
        <f>IF(C83="",0,IFERROR(INDEX(Paquetes!$B$2:$B$31,MATCH(C83,Paquetes!$A$2:$A$31,0)),0))</f>
        <v/>
      </c>
      <c r="F83" s="9">
        <f>IFERROR(IF(OR(A83="",C83=""),0,A83+INDEX(Paquetes!$C$2:$C$31,MATCH(C83,Paquetes!$A$2:$A$31,0))),0)</f>
        <v/>
      </c>
      <c r="G83" s="22">
        <f>IF(C83="",0,IFERROR(INDEX(Paquetes!$D$2:$D$31,MATCH(C83,Paquetes!$A$2:$A$31,0)),0))</f>
        <v/>
      </c>
      <c r="H83" s="18" t="n"/>
    </row>
    <row r="84">
      <c r="A84" s="16" t="n"/>
      <c r="D84" s="21">
        <f>IF(C84="",0,IFERROR(INDEX(Paquetes!$B$2:$B$31,MATCH(C84,Paquetes!$A$2:$A$31,0)),0))</f>
        <v/>
      </c>
      <c r="F84" s="9">
        <f>IFERROR(IF(OR(A84="",C84=""),0,A84+INDEX(Paquetes!$C$2:$C$31,MATCH(C84,Paquetes!$A$2:$A$31,0))),0)</f>
        <v/>
      </c>
      <c r="G84" s="22">
        <f>IF(C84="",0,IFERROR(INDEX(Paquetes!$D$2:$D$31,MATCH(C84,Paquetes!$A$2:$A$31,0)),0))</f>
        <v/>
      </c>
      <c r="H84" s="18" t="n"/>
    </row>
    <row r="85">
      <c r="A85" s="16" t="n"/>
      <c r="D85" s="21">
        <f>IF(C85="",0,IFERROR(INDEX(Paquetes!$B$2:$B$31,MATCH(C85,Paquetes!$A$2:$A$31,0)),0))</f>
        <v/>
      </c>
      <c r="F85" s="9">
        <f>IFERROR(IF(OR(A85="",C85=""),0,A85+INDEX(Paquetes!$C$2:$C$31,MATCH(C85,Paquetes!$A$2:$A$31,0))),0)</f>
        <v/>
      </c>
      <c r="G85" s="22">
        <f>IF(C85="",0,IFERROR(INDEX(Paquetes!$D$2:$D$31,MATCH(C85,Paquetes!$A$2:$A$31,0)),0))</f>
        <v/>
      </c>
      <c r="H85" s="18" t="n"/>
    </row>
    <row r="86">
      <c r="A86" s="16" t="n"/>
      <c r="D86" s="21">
        <f>IF(C86="",0,IFERROR(INDEX(Paquetes!$B$2:$B$31,MATCH(C86,Paquetes!$A$2:$A$31,0)),0))</f>
        <v/>
      </c>
      <c r="F86" s="9">
        <f>IFERROR(IF(OR(A86="",C86=""),0,A86+INDEX(Paquetes!$C$2:$C$31,MATCH(C86,Paquetes!$A$2:$A$31,0))),0)</f>
        <v/>
      </c>
      <c r="G86" s="22">
        <f>IF(C86="",0,IFERROR(INDEX(Paquetes!$D$2:$D$31,MATCH(C86,Paquetes!$A$2:$A$31,0)),0))</f>
        <v/>
      </c>
      <c r="H86" s="18" t="n"/>
    </row>
    <row r="87">
      <c r="A87" s="16" t="n"/>
      <c r="D87" s="21">
        <f>IF(C87="",0,IFERROR(INDEX(Paquetes!$B$2:$B$31,MATCH(C87,Paquetes!$A$2:$A$31,0)),0))</f>
        <v/>
      </c>
      <c r="F87" s="9">
        <f>IFERROR(IF(OR(A87="",C87=""),0,A87+INDEX(Paquetes!$C$2:$C$31,MATCH(C87,Paquetes!$A$2:$A$31,0))),0)</f>
        <v/>
      </c>
      <c r="G87" s="22">
        <f>IF(C87="",0,IFERROR(INDEX(Paquetes!$D$2:$D$31,MATCH(C87,Paquetes!$A$2:$A$31,0)),0))</f>
        <v/>
      </c>
      <c r="H87" s="18" t="n"/>
    </row>
    <row r="88">
      <c r="A88" s="16" t="n"/>
      <c r="D88" s="21">
        <f>IF(C88="",0,IFERROR(INDEX(Paquetes!$B$2:$B$31,MATCH(C88,Paquetes!$A$2:$A$31,0)),0))</f>
        <v/>
      </c>
      <c r="F88" s="9">
        <f>IFERROR(IF(OR(A88="",C88=""),0,A88+INDEX(Paquetes!$C$2:$C$31,MATCH(C88,Paquetes!$A$2:$A$31,0))),0)</f>
        <v/>
      </c>
      <c r="G88" s="22">
        <f>IF(C88="",0,IFERROR(INDEX(Paquetes!$D$2:$D$31,MATCH(C88,Paquetes!$A$2:$A$31,0)),0))</f>
        <v/>
      </c>
      <c r="H88" s="18" t="n"/>
    </row>
    <row r="89">
      <c r="A89" s="16" t="n"/>
      <c r="D89" s="21">
        <f>IF(C89="",0,IFERROR(INDEX(Paquetes!$B$2:$B$31,MATCH(C89,Paquetes!$A$2:$A$31,0)),0))</f>
        <v/>
      </c>
      <c r="F89" s="9">
        <f>IFERROR(IF(OR(A89="",C89=""),0,A89+INDEX(Paquetes!$C$2:$C$31,MATCH(C89,Paquetes!$A$2:$A$31,0))),0)</f>
        <v/>
      </c>
      <c r="G89" s="22">
        <f>IF(C89="",0,IFERROR(INDEX(Paquetes!$D$2:$D$31,MATCH(C89,Paquetes!$A$2:$A$31,0)),0))</f>
        <v/>
      </c>
      <c r="H89" s="18" t="n"/>
    </row>
    <row r="90">
      <c r="A90" s="16" t="n"/>
      <c r="D90" s="21">
        <f>IF(C90="",0,IFERROR(INDEX(Paquetes!$B$2:$B$31,MATCH(C90,Paquetes!$A$2:$A$31,0)),0))</f>
        <v/>
      </c>
      <c r="F90" s="9">
        <f>IFERROR(IF(OR(A90="",C90=""),0,A90+INDEX(Paquetes!$C$2:$C$31,MATCH(C90,Paquetes!$A$2:$A$31,0))),0)</f>
        <v/>
      </c>
      <c r="G90" s="22">
        <f>IF(C90="",0,IFERROR(INDEX(Paquetes!$D$2:$D$31,MATCH(C90,Paquetes!$A$2:$A$31,0)),0))</f>
        <v/>
      </c>
      <c r="H90" s="18" t="n"/>
    </row>
    <row r="91">
      <c r="A91" s="16" t="n"/>
      <c r="D91" s="21">
        <f>IF(C91="",0,IFERROR(INDEX(Paquetes!$B$2:$B$31,MATCH(C91,Paquetes!$A$2:$A$31,0)),0))</f>
        <v/>
      </c>
      <c r="F91" s="9">
        <f>IFERROR(IF(OR(A91="",C91=""),0,A91+INDEX(Paquetes!$C$2:$C$31,MATCH(C91,Paquetes!$A$2:$A$31,0))),0)</f>
        <v/>
      </c>
      <c r="G91" s="22">
        <f>IF(C91="",0,IFERROR(INDEX(Paquetes!$D$2:$D$31,MATCH(C91,Paquetes!$A$2:$A$31,0)),0))</f>
        <v/>
      </c>
      <c r="H91" s="18" t="n"/>
    </row>
    <row r="92">
      <c r="A92" s="16" t="n"/>
      <c r="D92" s="21">
        <f>IF(C92="",0,IFERROR(INDEX(Paquetes!$B$2:$B$31,MATCH(C92,Paquetes!$A$2:$A$31,0)),0))</f>
        <v/>
      </c>
      <c r="F92" s="9">
        <f>IFERROR(IF(OR(A92="",C92=""),0,A92+INDEX(Paquetes!$C$2:$C$31,MATCH(C92,Paquetes!$A$2:$A$31,0))),0)</f>
        <v/>
      </c>
      <c r="G92" s="22">
        <f>IF(C92="",0,IFERROR(INDEX(Paquetes!$D$2:$D$31,MATCH(C92,Paquetes!$A$2:$A$31,0)),0))</f>
        <v/>
      </c>
      <c r="H92" s="18" t="n"/>
    </row>
    <row r="93">
      <c r="A93" s="16" t="n"/>
      <c r="D93" s="21">
        <f>IF(C93="",0,IFERROR(INDEX(Paquetes!$B$2:$B$31,MATCH(C93,Paquetes!$A$2:$A$31,0)),0))</f>
        <v/>
      </c>
      <c r="F93" s="9">
        <f>IFERROR(IF(OR(A93="",C93=""),0,A93+INDEX(Paquetes!$C$2:$C$31,MATCH(C93,Paquetes!$A$2:$A$31,0))),0)</f>
        <v/>
      </c>
      <c r="G93" s="22">
        <f>IF(C93="",0,IFERROR(INDEX(Paquetes!$D$2:$D$31,MATCH(C93,Paquetes!$A$2:$A$31,0)),0))</f>
        <v/>
      </c>
      <c r="H93" s="18" t="n"/>
    </row>
    <row r="94">
      <c r="A94" s="16" t="n"/>
      <c r="D94" s="21">
        <f>IF(C94="",0,IFERROR(INDEX(Paquetes!$B$2:$B$31,MATCH(C94,Paquetes!$A$2:$A$31,0)),0))</f>
        <v/>
      </c>
      <c r="F94" s="9">
        <f>IFERROR(IF(OR(A94="",C94=""),0,A94+INDEX(Paquetes!$C$2:$C$31,MATCH(C94,Paquetes!$A$2:$A$31,0))),0)</f>
        <v/>
      </c>
      <c r="G94" s="22">
        <f>IF(C94="",0,IFERROR(INDEX(Paquetes!$D$2:$D$31,MATCH(C94,Paquetes!$A$2:$A$31,0)),0))</f>
        <v/>
      </c>
      <c r="H94" s="18" t="n"/>
    </row>
    <row r="95">
      <c r="A95" s="16" t="n"/>
      <c r="D95" s="21">
        <f>IF(C95="",0,IFERROR(INDEX(Paquetes!$B$2:$B$31,MATCH(C95,Paquetes!$A$2:$A$31,0)),0))</f>
        <v/>
      </c>
      <c r="F95" s="9">
        <f>IFERROR(IF(OR(A95="",C95=""),0,A95+INDEX(Paquetes!$C$2:$C$31,MATCH(C95,Paquetes!$A$2:$A$31,0))),0)</f>
        <v/>
      </c>
      <c r="G95" s="22">
        <f>IF(C95="",0,IFERROR(INDEX(Paquetes!$D$2:$D$31,MATCH(C95,Paquetes!$A$2:$A$31,0)),0))</f>
        <v/>
      </c>
      <c r="H95" s="18" t="n"/>
    </row>
    <row r="96">
      <c r="A96" s="16" t="n"/>
      <c r="D96" s="21">
        <f>IF(C96="",0,IFERROR(INDEX(Paquetes!$B$2:$B$31,MATCH(C96,Paquetes!$A$2:$A$31,0)),0))</f>
        <v/>
      </c>
      <c r="F96" s="9">
        <f>IFERROR(IF(OR(A96="",C96=""),0,A96+INDEX(Paquetes!$C$2:$C$31,MATCH(C96,Paquetes!$A$2:$A$31,0))),0)</f>
        <v/>
      </c>
      <c r="G96" s="22">
        <f>IF(C96="",0,IFERROR(INDEX(Paquetes!$D$2:$D$31,MATCH(C96,Paquetes!$A$2:$A$31,0)),0))</f>
        <v/>
      </c>
      <c r="H96" s="18" t="n"/>
    </row>
    <row r="97">
      <c r="A97" s="16" t="n"/>
      <c r="D97" s="21">
        <f>IF(C97="",0,IFERROR(INDEX(Paquetes!$B$2:$B$31,MATCH(C97,Paquetes!$A$2:$A$31,0)),0))</f>
        <v/>
      </c>
      <c r="F97" s="9">
        <f>IFERROR(IF(OR(A97="",C97=""),0,A97+INDEX(Paquetes!$C$2:$C$31,MATCH(C97,Paquetes!$A$2:$A$31,0))),0)</f>
        <v/>
      </c>
      <c r="G97" s="22">
        <f>IF(C97="",0,IFERROR(INDEX(Paquetes!$D$2:$D$31,MATCH(C97,Paquetes!$A$2:$A$31,0)),0))</f>
        <v/>
      </c>
      <c r="H97" s="18" t="n"/>
    </row>
    <row r="98">
      <c r="A98" s="16" t="n"/>
      <c r="D98" s="21">
        <f>IF(C98="",0,IFERROR(INDEX(Paquetes!$B$2:$B$31,MATCH(C98,Paquetes!$A$2:$A$31,0)),0))</f>
        <v/>
      </c>
      <c r="F98" s="9">
        <f>IFERROR(IF(OR(A98="",C98=""),0,A98+INDEX(Paquetes!$C$2:$C$31,MATCH(C98,Paquetes!$A$2:$A$31,0))),0)</f>
        <v/>
      </c>
      <c r="G98" s="22">
        <f>IF(C98="",0,IFERROR(INDEX(Paquetes!$D$2:$D$31,MATCH(C98,Paquetes!$A$2:$A$31,0)),0))</f>
        <v/>
      </c>
      <c r="H98" s="18" t="n"/>
    </row>
    <row r="99">
      <c r="A99" s="16" t="n"/>
      <c r="D99" s="21">
        <f>IF(C99="",0,IFERROR(INDEX(Paquetes!$B$2:$B$31,MATCH(C99,Paquetes!$A$2:$A$31,0)),0))</f>
        <v/>
      </c>
      <c r="F99" s="9">
        <f>IFERROR(IF(OR(A99="",C99=""),0,A99+INDEX(Paquetes!$C$2:$C$31,MATCH(C99,Paquetes!$A$2:$A$31,0))),0)</f>
        <v/>
      </c>
      <c r="G99" s="22">
        <f>IF(C99="",0,IFERROR(INDEX(Paquetes!$D$2:$D$31,MATCH(C99,Paquetes!$A$2:$A$31,0)),0))</f>
        <v/>
      </c>
      <c r="H99" s="18" t="n"/>
    </row>
    <row r="100">
      <c r="A100" s="16" t="n"/>
      <c r="D100" s="21">
        <f>IF(C100="",0,IFERROR(INDEX(Paquetes!$B$2:$B$31,MATCH(C100,Paquetes!$A$2:$A$31,0)),0))</f>
        <v/>
      </c>
      <c r="F100" s="9">
        <f>IFERROR(IF(OR(A100="",C100=""),0,A100+INDEX(Paquetes!$C$2:$C$31,MATCH(C100,Paquetes!$A$2:$A$31,0))),0)</f>
        <v/>
      </c>
      <c r="G100" s="22">
        <f>IF(C100="",0,IFERROR(INDEX(Paquetes!$D$2:$D$31,MATCH(C100,Paquetes!$A$2:$A$31,0)),0))</f>
        <v/>
      </c>
      <c r="H100" s="18" t="n"/>
    </row>
    <row r="101">
      <c r="A101" s="16" t="n"/>
      <c r="D101" s="21">
        <f>IF(C101="",0,IFERROR(INDEX(Paquetes!$B$2:$B$31,MATCH(C101,Paquetes!$A$2:$A$31,0)),0))</f>
        <v/>
      </c>
      <c r="F101" s="9">
        <f>IFERROR(IF(OR(A101="",C101=""),0,A101+INDEX(Paquetes!$C$2:$C$31,MATCH(C101,Paquetes!$A$2:$A$31,0))),0)</f>
        <v/>
      </c>
      <c r="G101" s="22">
        <f>IF(C101="",0,IFERROR(INDEX(Paquetes!$D$2:$D$31,MATCH(C101,Paquetes!$A$2:$A$31,0)),0))</f>
        <v/>
      </c>
      <c r="H101" s="18" t="n"/>
    </row>
    <row r="102">
      <c r="A102" s="16" t="n"/>
      <c r="D102" s="21">
        <f>IF(C102="",0,IFERROR(INDEX(Paquetes!$B$2:$B$31,MATCH(C102,Paquetes!$A$2:$A$31,0)),0))</f>
        <v/>
      </c>
      <c r="F102" s="9">
        <f>IFERROR(IF(OR(A102="",C102=""),0,A102+INDEX(Paquetes!$C$2:$C$31,MATCH(C102,Paquetes!$A$2:$A$31,0))),0)</f>
        <v/>
      </c>
      <c r="G102" s="22">
        <f>IF(C102="",0,IFERROR(INDEX(Paquetes!$D$2:$D$31,MATCH(C102,Paquetes!$A$2:$A$31,0)),0))</f>
        <v/>
      </c>
      <c r="H102" s="18" t="n"/>
    </row>
    <row r="103">
      <c r="A103" s="16" t="n"/>
      <c r="D103" s="21">
        <f>IF(C103="",0,IFERROR(INDEX(Paquetes!$B$2:$B$31,MATCH(C103,Paquetes!$A$2:$A$31,0)),0))</f>
        <v/>
      </c>
      <c r="F103" s="9">
        <f>IFERROR(IF(OR(A103="",C103=""),0,A103+INDEX(Paquetes!$C$2:$C$31,MATCH(C103,Paquetes!$A$2:$A$31,0))),0)</f>
        <v/>
      </c>
      <c r="G103" s="22">
        <f>IF(C103="",0,IFERROR(INDEX(Paquetes!$D$2:$D$31,MATCH(C103,Paquetes!$A$2:$A$31,0)),0))</f>
        <v/>
      </c>
      <c r="H103" s="18" t="n"/>
    </row>
    <row r="104">
      <c r="A104" s="16" t="n"/>
      <c r="D104" s="21">
        <f>IF(C104="",0,IFERROR(INDEX(Paquetes!$B$2:$B$31,MATCH(C104,Paquetes!$A$2:$A$31,0)),0))</f>
        <v/>
      </c>
      <c r="F104" s="9">
        <f>IFERROR(IF(OR(A104="",C104=""),0,A104+INDEX(Paquetes!$C$2:$C$31,MATCH(C104,Paquetes!$A$2:$A$31,0))),0)</f>
        <v/>
      </c>
      <c r="G104" s="22">
        <f>IF(C104="",0,IFERROR(INDEX(Paquetes!$D$2:$D$31,MATCH(C104,Paquetes!$A$2:$A$31,0)),0))</f>
        <v/>
      </c>
      <c r="H104" s="18" t="n"/>
    </row>
    <row r="105">
      <c r="A105" s="16" t="n"/>
      <c r="D105" s="21">
        <f>IF(C105="",0,IFERROR(INDEX(Paquetes!$B$2:$B$31,MATCH(C105,Paquetes!$A$2:$A$31,0)),0))</f>
        <v/>
      </c>
      <c r="F105" s="9">
        <f>IFERROR(IF(OR(A105="",C105=""),0,A105+INDEX(Paquetes!$C$2:$C$31,MATCH(C105,Paquetes!$A$2:$A$31,0))),0)</f>
        <v/>
      </c>
      <c r="G105" s="22">
        <f>IF(C105="",0,IFERROR(INDEX(Paquetes!$D$2:$D$31,MATCH(C105,Paquetes!$A$2:$A$31,0)),0))</f>
        <v/>
      </c>
      <c r="H105" s="18" t="n"/>
    </row>
    <row r="106">
      <c r="A106" s="16" t="n"/>
      <c r="D106" s="21">
        <f>IF(C106="",0,IFERROR(INDEX(Paquetes!$B$2:$B$31,MATCH(C106,Paquetes!$A$2:$A$31,0)),0))</f>
        <v/>
      </c>
      <c r="F106" s="9">
        <f>IFERROR(IF(OR(A106="",C106=""),0,A106+INDEX(Paquetes!$C$2:$C$31,MATCH(C106,Paquetes!$A$2:$A$31,0))),0)</f>
        <v/>
      </c>
      <c r="G106" s="22">
        <f>IF(C106="",0,IFERROR(INDEX(Paquetes!$D$2:$D$31,MATCH(C106,Paquetes!$A$2:$A$31,0)),0))</f>
        <v/>
      </c>
      <c r="H106" s="18" t="n"/>
    </row>
    <row r="107">
      <c r="A107" s="16" t="n"/>
      <c r="D107" s="21">
        <f>IF(C107="",0,IFERROR(INDEX(Paquetes!$B$2:$B$31,MATCH(C107,Paquetes!$A$2:$A$31,0)),0))</f>
        <v/>
      </c>
      <c r="F107" s="9">
        <f>IFERROR(IF(OR(A107="",C107=""),0,A107+INDEX(Paquetes!$C$2:$C$31,MATCH(C107,Paquetes!$A$2:$A$31,0))),0)</f>
        <v/>
      </c>
      <c r="G107" s="22">
        <f>IF(C107="",0,IFERROR(INDEX(Paquetes!$D$2:$D$31,MATCH(C107,Paquetes!$A$2:$A$31,0)),0))</f>
        <v/>
      </c>
      <c r="H107" s="18" t="n"/>
    </row>
    <row r="108">
      <c r="A108" s="16" t="n"/>
      <c r="D108" s="21">
        <f>IF(C108="",0,IFERROR(INDEX(Paquetes!$B$2:$B$31,MATCH(C108,Paquetes!$A$2:$A$31,0)),0))</f>
        <v/>
      </c>
      <c r="F108" s="9">
        <f>IFERROR(IF(OR(A108="",C108=""),0,A108+INDEX(Paquetes!$C$2:$C$31,MATCH(C108,Paquetes!$A$2:$A$31,0))),0)</f>
        <v/>
      </c>
      <c r="G108" s="22">
        <f>IF(C108="",0,IFERROR(INDEX(Paquetes!$D$2:$D$31,MATCH(C108,Paquetes!$A$2:$A$31,0)),0))</f>
        <v/>
      </c>
      <c r="H108" s="18" t="n"/>
    </row>
    <row r="109">
      <c r="A109" s="16" t="n"/>
      <c r="D109" s="21">
        <f>IF(C109="",0,IFERROR(INDEX(Paquetes!$B$2:$B$31,MATCH(C109,Paquetes!$A$2:$A$31,0)),0))</f>
        <v/>
      </c>
      <c r="F109" s="9">
        <f>IFERROR(IF(OR(A109="",C109=""),0,A109+INDEX(Paquetes!$C$2:$C$31,MATCH(C109,Paquetes!$A$2:$A$31,0))),0)</f>
        <v/>
      </c>
      <c r="G109" s="22">
        <f>IF(C109="",0,IFERROR(INDEX(Paquetes!$D$2:$D$31,MATCH(C109,Paquetes!$A$2:$A$31,0)),0))</f>
        <v/>
      </c>
      <c r="H109" s="18" t="n"/>
    </row>
    <row r="110">
      <c r="A110" s="16" t="n"/>
      <c r="D110" s="21">
        <f>IF(C110="",0,IFERROR(INDEX(Paquetes!$B$2:$B$31,MATCH(C110,Paquetes!$A$2:$A$31,0)),0))</f>
        <v/>
      </c>
      <c r="F110" s="9">
        <f>IFERROR(IF(OR(A110="",C110=""),0,A110+INDEX(Paquetes!$C$2:$C$31,MATCH(C110,Paquetes!$A$2:$A$31,0))),0)</f>
        <v/>
      </c>
      <c r="G110" s="22">
        <f>IF(C110="",0,IFERROR(INDEX(Paquetes!$D$2:$D$31,MATCH(C110,Paquetes!$A$2:$A$31,0)),0))</f>
        <v/>
      </c>
      <c r="H110" s="18" t="n"/>
    </row>
    <row r="111">
      <c r="A111" s="16" t="n"/>
      <c r="D111" s="21">
        <f>IF(C111="",0,IFERROR(INDEX(Paquetes!$B$2:$B$31,MATCH(C111,Paquetes!$A$2:$A$31,0)),0))</f>
        <v/>
      </c>
      <c r="F111" s="9">
        <f>IFERROR(IF(OR(A111="",C111=""),0,A111+INDEX(Paquetes!$C$2:$C$31,MATCH(C111,Paquetes!$A$2:$A$31,0))),0)</f>
        <v/>
      </c>
      <c r="G111" s="22">
        <f>IF(C111="",0,IFERROR(INDEX(Paquetes!$D$2:$D$31,MATCH(C111,Paquetes!$A$2:$A$31,0)),0))</f>
        <v/>
      </c>
      <c r="H111" s="18" t="n"/>
    </row>
    <row r="112">
      <c r="A112" s="16" t="n"/>
      <c r="D112" s="21">
        <f>IF(C112="",0,IFERROR(INDEX(Paquetes!$B$2:$B$31,MATCH(C112,Paquetes!$A$2:$A$31,0)),0))</f>
        <v/>
      </c>
      <c r="F112" s="9">
        <f>IFERROR(IF(OR(A112="",C112=""),0,A112+INDEX(Paquetes!$C$2:$C$31,MATCH(C112,Paquetes!$A$2:$A$31,0))),0)</f>
        <v/>
      </c>
      <c r="G112" s="22">
        <f>IF(C112="",0,IFERROR(INDEX(Paquetes!$D$2:$D$31,MATCH(C112,Paquetes!$A$2:$A$31,0)),0))</f>
        <v/>
      </c>
      <c r="H112" s="18" t="n"/>
    </row>
    <row r="113">
      <c r="A113" s="16" t="n"/>
      <c r="D113" s="21">
        <f>IF(C113="",0,IFERROR(INDEX(Paquetes!$B$2:$B$31,MATCH(C113,Paquetes!$A$2:$A$31,0)),0))</f>
        <v/>
      </c>
      <c r="F113" s="9">
        <f>IFERROR(IF(OR(A113="",C113=""),0,A113+INDEX(Paquetes!$C$2:$C$31,MATCH(C113,Paquetes!$A$2:$A$31,0))),0)</f>
        <v/>
      </c>
      <c r="G113" s="22">
        <f>IF(C113="",0,IFERROR(INDEX(Paquetes!$D$2:$D$31,MATCH(C113,Paquetes!$A$2:$A$31,0)),0))</f>
        <v/>
      </c>
      <c r="H113" s="18" t="n"/>
    </row>
    <row r="114">
      <c r="A114" s="16" t="n"/>
      <c r="D114" s="21">
        <f>IF(C114="",0,IFERROR(INDEX(Paquetes!$B$2:$B$31,MATCH(C114,Paquetes!$A$2:$A$31,0)),0))</f>
        <v/>
      </c>
      <c r="F114" s="9">
        <f>IFERROR(IF(OR(A114="",C114=""),0,A114+INDEX(Paquetes!$C$2:$C$31,MATCH(C114,Paquetes!$A$2:$A$31,0))),0)</f>
        <v/>
      </c>
      <c r="G114" s="22">
        <f>IF(C114="",0,IFERROR(INDEX(Paquetes!$D$2:$D$31,MATCH(C114,Paquetes!$A$2:$A$31,0)),0))</f>
        <v/>
      </c>
      <c r="H114" s="18" t="n"/>
    </row>
    <row r="115">
      <c r="A115" s="16" t="n"/>
      <c r="D115" s="21">
        <f>IF(C115="",0,IFERROR(INDEX(Paquetes!$B$2:$B$31,MATCH(C115,Paquetes!$A$2:$A$31,0)),0))</f>
        <v/>
      </c>
      <c r="F115" s="9">
        <f>IFERROR(IF(OR(A115="",C115=""),0,A115+INDEX(Paquetes!$C$2:$C$31,MATCH(C115,Paquetes!$A$2:$A$31,0))),0)</f>
        <v/>
      </c>
      <c r="G115" s="22">
        <f>IF(C115="",0,IFERROR(INDEX(Paquetes!$D$2:$D$31,MATCH(C115,Paquetes!$A$2:$A$31,0)),0))</f>
        <v/>
      </c>
      <c r="H115" s="18" t="n"/>
    </row>
    <row r="116">
      <c r="A116" s="16" t="n"/>
      <c r="D116" s="21">
        <f>IF(C116="",0,IFERROR(INDEX(Paquetes!$B$2:$B$31,MATCH(C116,Paquetes!$A$2:$A$31,0)),0))</f>
        <v/>
      </c>
      <c r="F116" s="9">
        <f>IFERROR(IF(OR(A116="",C116=""),0,A116+INDEX(Paquetes!$C$2:$C$31,MATCH(C116,Paquetes!$A$2:$A$31,0))),0)</f>
        <v/>
      </c>
      <c r="G116" s="22">
        <f>IF(C116="",0,IFERROR(INDEX(Paquetes!$D$2:$D$31,MATCH(C116,Paquetes!$A$2:$A$31,0)),0))</f>
        <v/>
      </c>
      <c r="H116" s="18" t="n"/>
    </row>
    <row r="117">
      <c r="A117" s="16" t="n"/>
      <c r="D117" s="21">
        <f>IF(C117="",0,IFERROR(INDEX(Paquetes!$B$2:$B$31,MATCH(C117,Paquetes!$A$2:$A$31,0)),0))</f>
        <v/>
      </c>
      <c r="F117" s="9">
        <f>IFERROR(IF(OR(A117="",C117=""),0,A117+INDEX(Paquetes!$C$2:$C$31,MATCH(C117,Paquetes!$A$2:$A$31,0))),0)</f>
        <v/>
      </c>
      <c r="G117" s="22">
        <f>IF(C117="",0,IFERROR(INDEX(Paquetes!$D$2:$D$31,MATCH(C117,Paquetes!$A$2:$A$31,0)),0))</f>
        <v/>
      </c>
      <c r="H117" s="18" t="n"/>
    </row>
    <row r="118">
      <c r="A118" s="16" t="n"/>
      <c r="D118" s="21">
        <f>IF(C118="",0,IFERROR(INDEX(Paquetes!$B$2:$B$31,MATCH(C118,Paquetes!$A$2:$A$31,0)),0))</f>
        <v/>
      </c>
      <c r="F118" s="9">
        <f>IFERROR(IF(OR(A118="",C118=""),0,A118+INDEX(Paquetes!$C$2:$C$31,MATCH(C118,Paquetes!$A$2:$A$31,0))),0)</f>
        <v/>
      </c>
      <c r="G118" s="22">
        <f>IF(C118="",0,IFERROR(INDEX(Paquetes!$D$2:$D$31,MATCH(C118,Paquetes!$A$2:$A$31,0)),0))</f>
        <v/>
      </c>
      <c r="H118" s="18" t="n"/>
    </row>
    <row r="119">
      <c r="A119" s="16" t="n"/>
      <c r="D119" s="21">
        <f>IF(C119="",0,IFERROR(INDEX(Paquetes!$B$2:$B$31,MATCH(C119,Paquetes!$A$2:$A$31,0)),0))</f>
        <v/>
      </c>
      <c r="F119" s="9">
        <f>IFERROR(IF(OR(A119="",C119=""),0,A119+INDEX(Paquetes!$C$2:$C$31,MATCH(C119,Paquetes!$A$2:$A$31,0))),0)</f>
        <v/>
      </c>
      <c r="G119" s="22">
        <f>IF(C119="",0,IFERROR(INDEX(Paquetes!$D$2:$D$31,MATCH(C119,Paquetes!$A$2:$A$31,0)),0))</f>
        <v/>
      </c>
      <c r="H119" s="18" t="n"/>
    </row>
    <row r="120">
      <c r="A120" s="16" t="n"/>
      <c r="D120" s="21">
        <f>IF(C120="",0,IFERROR(INDEX(Paquetes!$B$2:$B$31,MATCH(C120,Paquetes!$A$2:$A$31,0)),0))</f>
        <v/>
      </c>
      <c r="F120" s="9">
        <f>IFERROR(IF(OR(A120="",C120=""),0,A120+INDEX(Paquetes!$C$2:$C$31,MATCH(C120,Paquetes!$A$2:$A$31,0))),0)</f>
        <v/>
      </c>
      <c r="G120" s="22">
        <f>IF(C120="",0,IFERROR(INDEX(Paquetes!$D$2:$D$31,MATCH(C120,Paquetes!$A$2:$A$31,0)),0))</f>
        <v/>
      </c>
      <c r="H120" s="18" t="n"/>
    </row>
    <row r="121">
      <c r="A121" s="16" t="n"/>
      <c r="D121" s="21">
        <f>IF(C121="",0,IFERROR(INDEX(Paquetes!$B$2:$B$31,MATCH(C121,Paquetes!$A$2:$A$31,0)),0))</f>
        <v/>
      </c>
      <c r="F121" s="9">
        <f>IFERROR(IF(OR(A121="",C121=""),0,A121+INDEX(Paquetes!$C$2:$C$31,MATCH(C121,Paquetes!$A$2:$A$31,0))),0)</f>
        <v/>
      </c>
      <c r="G121" s="22">
        <f>IF(C121="",0,IFERROR(INDEX(Paquetes!$D$2:$D$31,MATCH(C121,Paquetes!$A$2:$A$31,0)),0))</f>
        <v/>
      </c>
      <c r="H121" s="18" t="n"/>
    </row>
    <row r="122">
      <c r="A122" s="16" t="n"/>
      <c r="D122" s="21">
        <f>IF(C122="",0,IFERROR(INDEX(Paquetes!$B$2:$B$31,MATCH(C122,Paquetes!$A$2:$A$31,0)),0))</f>
        <v/>
      </c>
      <c r="F122" s="9">
        <f>IFERROR(IF(OR(A122="",C122=""),0,A122+INDEX(Paquetes!$C$2:$C$31,MATCH(C122,Paquetes!$A$2:$A$31,0))),0)</f>
        <v/>
      </c>
      <c r="G122" s="22">
        <f>IF(C122="",0,IFERROR(INDEX(Paquetes!$D$2:$D$31,MATCH(C122,Paquetes!$A$2:$A$31,0)),0))</f>
        <v/>
      </c>
      <c r="H122" s="18" t="n"/>
    </row>
    <row r="123">
      <c r="A123" s="16" t="n"/>
      <c r="D123" s="21">
        <f>IF(C123="",0,IFERROR(INDEX(Paquetes!$B$2:$B$31,MATCH(C123,Paquetes!$A$2:$A$31,0)),0))</f>
        <v/>
      </c>
      <c r="F123" s="9">
        <f>IFERROR(IF(OR(A123="",C123=""),0,A123+INDEX(Paquetes!$C$2:$C$31,MATCH(C123,Paquetes!$A$2:$A$31,0))),0)</f>
        <v/>
      </c>
      <c r="G123" s="22">
        <f>IF(C123="",0,IFERROR(INDEX(Paquetes!$D$2:$D$31,MATCH(C123,Paquetes!$A$2:$A$31,0)),0))</f>
        <v/>
      </c>
      <c r="H123" s="18" t="n"/>
    </row>
    <row r="124">
      <c r="A124" s="16" t="n"/>
      <c r="D124" s="21">
        <f>IF(C124="",0,IFERROR(INDEX(Paquetes!$B$2:$B$31,MATCH(C124,Paquetes!$A$2:$A$31,0)),0))</f>
        <v/>
      </c>
      <c r="F124" s="9">
        <f>IFERROR(IF(OR(A124="",C124=""),0,A124+INDEX(Paquetes!$C$2:$C$31,MATCH(C124,Paquetes!$A$2:$A$31,0))),0)</f>
        <v/>
      </c>
      <c r="G124" s="22">
        <f>IF(C124="",0,IFERROR(INDEX(Paquetes!$D$2:$D$31,MATCH(C124,Paquetes!$A$2:$A$31,0)),0))</f>
        <v/>
      </c>
      <c r="H124" s="18" t="n"/>
    </row>
    <row r="125">
      <c r="A125" s="16" t="n"/>
      <c r="D125" s="21">
        <f>IF(C125="",0,IFERROR(INDEX(Paquetes!$B$2:$B$31,MATCH(C125,Paquetes!$A$2:$A$31,0)),0))</f>
        <v/>
      </c>
      <c r="F125" s="9">
        <f>IFERROR(IF(OR(A125="",C125=""),0,A125+INDEX(Paquetes!$C$2:$C$31,MATCH(C125,Paquetes!$A$2:$A$31,0))),0)</f>
        <v/>
      </c>
      <c r="G125" s="22">
        <f>IF(C125="",0,IFERROR(INDEX(Paquetes!$D$2:$D$31,MATCH(C125,Paquetes!$A$2:$A$31,0)),0))</f>
        <v/>
      </c>
      <c r="H125" s="18" t="n"/>
    </row>
    <row r="126">
      <c r="A126" s="16" t="n"/>
      <c r="D126" s="21">
        <f>IF(C126="",0,IFERROR(INDEX(Paquetes!$B$2:$B$31,MATCH(C126,Paquetes!$A$2:$A$31,0)),0))</f>
        <v/>
      </c>
      <c r="F126" s="9">
        <f>IFERROR(IF(OR(A126="",C126=""),0,A126+INDEX(Paquetes!$C$2:$C$31,MATCH(C126,Paquetes!$A$2:$A$31,0))),0)</f>
        <v/>
      </c>
      <c r="G126" s="22">
        <f>IF(C126="",0,IFERROR(INDEX(Paquetes!$D$2:$D$31,MATCH(C126,Paquetes!$A$2:$A$31,0)),0))</f>
        <v/>
      </c>
      <c r="H126" s="18" t="n"/>
    </row>
    <row r="127">
      <c r="A127" s="16" t="n"/>
      <c r="D127" s="21">
        <f>IF(C127="",0,IFERROR(INDEX(Paquetes!$B$2:$B$31,MATCH(C127,Paquetes!$A$2:$A$31,0)),0))</f>
        <v/>
      </c>
      <c r="F127" s="9">
        <f>IFERROR(IF(OR(A127="",C127=""),0,A127+INDEX(Paquetes!$C$2:$C$31,MATCH(C127,Paquetes!$A$2:$A$31,0))),0)</f>
        <v/>
      </c>
      <c r="G127" s="22">
        <f>IF(C127="",0,IFERROR(INDEX(Paquetes!$D$2:$D$31,MATCH(C127,Paquetes!$A$2:$A$31,0)),0))</f>
        <v/>
      </c>
      <c r="H127" s="18" t="n"/>
    </row>
    <row r="128">
      <c r="A128" s="16" t="n"/>
      <c r="D128" s="21">
        <f>IF(C128="",0,IFERROR(INDEX(Paquetes!$B$2:$B$31,MATCH(C128,Paquetes!$A$2:$A$31,0)),0))</f>
        <v/>
      </c>
      <c r="F128" s="9">
        <f>IFERROR(IF(OR(A128="",C128=""),0,A128+INDEX(Paquetes!$C$2:$C$31,MATCH(C128,Paquetes!$A$2:$A$31,0))),0)</f>
        <v/>
      </c>
      <c r="G128" s="22">
        <f>IF(C128="",0,IFERROR(INDEX(Paquetes!$D$2:$D$31,MATCH(C128,Paquetes!$A$2:$A$31,0)),0))</f>
        <v/>
      </c>
      <c r="H128" s="18" t="n"/>
    </row>
    <row r="129">
      <c r="A129" s="16" t="n"/>
      <c r="D129" s="21">
        <f>IF(C129="",0,IFERROR(INDEX(Paquetes!$B$2:$B$31,MATCH(C129,Paquetes!$A$2:$A$31,0)),0))</f>
        <v/>
      </c>
      <c r="F129" s="9">
        <f>IFERROR(IF(OR(A129="",C129=""),0,A129+INDEX(Paquetes!$C$2:$C$31,MATCH(C129,Paquetes!$A$2:$A$31,0))),0)</f>
        <v/>
      </c>
      <c r="G129" s="22">
        <f>IF(C129="",0,IFERROR(INDEX(Paquetes!$D$2:$D$31,MATCH(C129,Paquetes!$A$2:$A$31,0)),0))</f>
        <v/>
      </c>
      <c r="H129" s="18" t="n"/>
    </row>
    <row r="130">
      <c r="A130" s="16" t="n"/>
      <c r="D130" s="21">
        <f>IF(C130="",0,IFERROR(INDEX(Paquetes!$B$2:$B$31,MATCH(C130,Paquetes!$A$2:$A$31,0)),0))</f>
        <v/>
      </c>
      <c r="F130" s="9">
        <f>IFERROR(IF(OR(A130="",C130=""),0,A130+INDEX(Paquetes!$C$2:$C$31,MATCH(C130,Paquetes!$A$2:$A$31,0))),0)</f>
        <v/>
      </c>
      <c r="G130" s="22">
        <f>IF(C130="",0,IFERROR(INDEX(Paquetes!$D$2:$D$31,MATCH(C130,Paquetes!$A$2:$A$31,0)),0))</f>
        <v/>
      </c>
      <c r="H130" s="18" t="n"/>
    </row>
    <row r="131">
      <c r="A131" s="16" t="n"/>
      <c r="D131" s="21">
        <f>IF(C131="",0,IFERROR(INDEX(Paquetes!$B$2:$B$31,MATCH(C131,Paquetes!$A$2:$A$31,0)),0))</f>
        <v/>
      </c>
      <c r="F131" s="9">
        <f>IFERROR(IF(OR(A131="",C131=""),0,A131+INDEX(Paquetes!$C$2:$C$31,MATCH(C131,Paquetes!$A$2:$A$31,0))),0)</f>
        <v/>
      </c>
      <c r="G131" s="22">
        <f>IF(C131="",0,IFERROR(INDEX(Paquetes!$D$2:$D$31,MATCH(C131,Paquetes!$A$2:$A$31,0)),0))</f>
        <v/>
      </c>
      <c r="H131" s="18" t="n"/>
    </row>
    <row r="132">
      <c r="A132" s="16" t="n"/>
      <c r="D132" s="21">
        <f>IF(C132="",0,IFERROR(INDEX(Paquetes!$B$2:$B$31,MATCH(C132,Paquetes!$A$2:$A$31,0)),0))</f>
        <v/>
      </c>
      <c r="F132" s="9">
        <f>IFERROR(IF(OR(A132="",C132=""),0,A132+INDEX(Paquetes!$C$2:$C$31,MATCH(C132,Paquetes!$A$2:$A$31,0))),0)</f>
        <v/>
      </c>
      <c r="G132" s="22">
        <f>IF(C132="",0,IFERROR(INDEX(Paquetes!$D$2:$D$31,MATCH(C132,Paquetes!$A$2:$A$31,0)),0))</f>
        <v/>
      </c>
      <c r="H132" s="18" t="n"/>
    </row>
    <row r="133">
      <c r="A133" s="16" t="n"/>
      <c r="D133" s="21">
        <f>IF(C133="",0,IFERROR(INDEX(Paquetes!$B$2:$B$31,MATCH(C133,Paquetes!$A$2:$A$31,0)),0))</f>
        <v/>
      </c>
      <c r="F133" s="9">
        <f>IFERROR(IF(OR(A133="",C133=""),0,A133+INDEX(Paquetes!$C$2:$C$31,MATCH(C133,Paquetes!$A$2:$A$31,0))),0)</f>
        <v/>
      </c>
      <c r="G133" s="22">
        <f>IF(C133="",0,IFERROR(INDEX(Paquetes!$D$2:$D$31,MATCH(C133,Paquetes!$A$2:$A$31,0)),0))</f>
        <v/>
      </c>
      <c r="H133" s="18" t="n"/>
    </row>
    <row r="134">
      <c r="A134" s="16" t="n"/>
      <c r="D134" s="21">
        <f>IF(C134="",0,IFERROR(INDEX(Paquetes!$B$2:$B$31,MATCH(C134,Paquetes!$A$2:$A$31,0)),0))</f>
        <v/>
      </c>
      <c r="F134" s="9">
        <f>IFERROR(IF(OR(A134="",C134=""),0,A134+INDEX(Paquetes!$C$2:$C$31,MATCH(C134,Paquetes!$A$2:$A$31,0))),0)</f>
        <v/>
      </c>
      <c r="G134" s="22">
        <f>IF(C134="",0,IFERROR(INDEX(Paquetes!$D$2:$D$31,MATCH(C134,Paquetes!$A$2:$A$31,0)),0))</f>
        <v/>
      </c>
      <c r="H134" s="18" t="n"/>
    </row>
    <row r="135">
      <c r="A135" s="16" t="n"/>
      <c r="D135" s="21">
        <f>IF(C135="",0,IFERROR(INDEX(Paquetes!$B$2:$B$31,MATCH(C135,Paquetes!$A$2:$A$31,0)),0))</f>
        <v/>
      </c>
      <c r="F135" s="9">
        <f>IFERROR(IF(OR(A135="",C135=""),0,A135+INDEX(Paquetes!$C$2:$C$31,MATCH(C135,Paquetes!$A$2:$A$31,0))),0)</f>
        <v/>
      </c>
      <c r="G135" s="22">
        <f>IF(C135="",0,IFERROR(INDEX(Paquetes!$D$2:$D$31,MATCH(C135,Paquetes!$A$2:$A$31,0)),0))</f>
        <v/>
      </c>
      <c r="H135" s="18" t="n"/>
    </row>
    <row r="136">
      <c r="A136" s="16" t="n"/>
      <c r="D136" s="21">
        <f>IF(C136="",0,IFERROR(INDEX(Paquetes!$B$2:$B$31,MATCH(C136,Paquetes!$A$2:$A$31,0)),0))</f>
        <v/>
      </c>
      <c r="F136" s="9">
        <f>IFERROR(IF(OR(A136="",C136=""),0,A136+INDEX(Paquetes!$C$2:$C$31,MATCH(C136,Paquetes!$A$2:$A$31,0))),0)</f>
        <v/>
      </c>
      <c r="G136" s="22">
        <f>IF(C136="",0,IFERROR(INDEX(Paquetes!$D$2:$D$31,MATCH(C136,Paquetes!$A$2:$A$31,0)),0))</f>
        <v/>
      </c>
      <c r="H136" s="18" t="n"/>
    </row>
    <row r="137">
      <c r="A137" s="16" t="n"/>
      <c r="D137" s="21">
        <f>IF(C137="",0,IFERROR(INDEX(Paquetes!$B$2:$B$31,MATCH(C137,Paquetes!$A$2:$A$31,0)),0))</f>
        <v/>
      </c>
      <c r="F137" s="9">
        <f>IFERROR(IF(OR(A137="",C137=""),0,A137+INDEX(Paquetes!$C$2:$C$31,MATCH(C137,Paquetes!$A$2:$A$31,0))),0)</f>
        <v/>
      </c>
      <c r="G137" s="22">
        <f>IF(C137="",0,IFERROR(INDEX(Paquetes!$D$2:$D$31,MATCH(C137,Paquetes!$A$2:$A$31,0)),0))</f>
        <v/>
      </c>
      <c r="H137" s="18" t="n"/>
    </row>
    <row r="138">
      <c r="A138" s="16" t="n"/>
      <c r="D138" s="21">
        <f>IF(C138="",0,IFERROR(INDEX(Paquetes!$B$2:$B$31,MATCH(C138,Paquetes!$A$2:$A$31,0)),0))</f>
        <v/>
      </c>
      <c r="F138" s="9">
        <f>IFERROR(IF(OR(A138="",C138=""),0,A138+INDEX(Paquetes!$C$2:$C$31,MATCH(C138,Paquetes!$A$2:$A$31,0))),0)</f>
        <v/>
      </c>
      <c r="G138" s="22">
        <f>IF(C138="",0,IFERROR(INDEX(Paquetes!$D$2:$D$31,MATCH(C138,Paquetes!$A$2:$A$31,0)),0))</f>
        <v/>
      </c>
      <c r="H138" s="18" t="n"/>
    </row>
    <row r="139">
      <c r="A139" s="16" t="n"/>
      <c r="D139" s="21">
        <f>IF(C139="",0,IFERROR(INDEX(Paquetes!$B$2:$B$31,MATCH(C139,Paquetes!$A$2:$A$31,0)),0))</f>
        <v/>
      </c>
      <c r="F139" s="9">
        <f>IFERROR(IF(OR(A139="",C139=""),0,A139+INDEX(Paquetes!$C$2:$C$31,MATCH(C139,Paquetes!$A$2:$A$31,0))),0)</f>
        <v/>
      </c>
      <c r="G139" s="22">
        <f>IF(C139="",0,IFERROR(INDEX(Paquetes!$D$2:$D$31,MATCH(C139,Paquetes!$A$2:$A$31,0)),0))</f>
        <v/>
      </c>
      <c r="H139" s="18" t="n"/>
    </row>
    <row r="140">
      <c r="A140" s="16" t="n"/>
      <c r="D140" s="21">
        <f>IF(C140="",0,IFERROR(INDEX(Paquetes!$B$2:$B$31,MATCH(C140,Paquetes!$A$2:$A$31,0)),0))</f>
        <v/>
      </c>
      <c r="F140" s="9">
        <f>IFERROR(IF(OR(A140="",C140=""),0,A140+INDEX(Paquetes!$C$2:$C$31,MATCH(C140,Paquetes!$A$2:$A$31,0))),0)</f>
        <v/>
      </c>
      <c r="G140" s="22">
        <f>IF(C140="",0,IFERROR(INDEX(Paquetes!$D$2:$D$31,MATCH(C140,Paquetes!$A$2:$A$31,0)),0))</f>
        <v/>
      </c>
      <c r="H140" s="18" t="n"/>
    </row>
    <row r="141">
      <c r="A141" s="16" t="n"/>
      <c r="D141" s="21">
        <f>IF(C141="",0,IFERROR(INDEX(Paquetes!$B$2:$B$31,MATCH(C141,Paquetes!$A$2:$A$31,0)),0))</f>
        <v/>
      </c>
      <c r="F141" s="9">
        <f>IFERROR(IF(OR(A141="",C141=""),0,A141+INDEX(Paquetes!$C$2:$C$31,MATCH(C141,Paquetes!$A$2:$A$31,0))),0)</f>
        <v/>
      </c>
      <c r="G141" s="22">
        <f>IF(C141="",0,IFERROR(INDEX(Paquetes!$D$2:$D$31,MATCH(C141,Paquetes!$A$2:$A$31,0)),0))</f>
        <v/>
      </c>
      <c r="H141" s="18" t="n"/>
    </row>
    <row r="142">
      <c r="A142" s="16" t="n"/>
      <c r="D142" s="21">
        <f>IF(C142="",0,IFERROR(INDEX(Paquetes!$B$2:$B$31,MATCH(C142,Paquetes!$A$2:$A$31,0)),0))</f>
        <v/>
      </c>
      <c r="F142" s="9">
        <f>IFERROR(IF(OR(A142="",C142=""),0,A142+INDEX(Paquetes!$C$2:$C$31,MATCH(C142,Paquetes!$A$2:$A$31,0))),0)</f>
        <v/>
      </c>
      <c r="G142" s="22">
        <f>IF(C142="",0,IFERROR(INDEX(Paquetes!$D$2:$D$31,MATCH(C142,Paquetes!$A$2:$A$31,0)),0))</f>
        <v/>
      </c>
      <c r="H142" s="18" t="n"/>
    </row>
    <row r="143">
      <c r="A143" s="16" t="n"/>
      <c r="D143" s="21">
        <f>IF(C143="",0,IFERROR(INDEX(Paquetes!$B$2:$B$31,MATCH(C143,Paquetes!$A$2:$A$31,0)),0))</f>
        <v/>
      </c>
      <c r="F143" s="9">
        <f>IFERROR(IF(OR(A143="",C143=""),0,A143+INDEX(Paquetes!$C$2:$C$31,MATCH(C143,Paquetes!$A$2:$A$31,0))),0)</f>
        <v/>
      </c>
      <c r="G143" s="22">
        <f>IF(C143="",0,IFERROR(INDEX(Paquetes!$D$2:$D$31,MATCH(C143,Paquetes!$A$2:$A$31,0)),0))</f>
        <v/>
      </c>
      <c r="H143" s="18" t="n"/>
    </row>
    <row r="144">
      <c r="A144" s="16" t="n"/>
      <c r="D144" s="21">
        <f>IF(C144="",0,IFERROR(INDEX(Paquetes!$B$2:$B$31,MATCH(C144,Paquetes!$A$2:$A$31,0)),0))</f>
        <v/>
      </c>
      <c r="F144" s="9">
        <f>IFERROR(IF(OR(A144="",C144=""),0,A144+INDEX(Paquetes!$C$2:$C$31,MATCH(C144,Paquetes!$A$2:$A$31,0))),0)</f>
        <v/>
      </c>
      <c r="G144" s="22">
        <f>IF(C144="",0,IFERROR(INDEX(Paquetes!$D$2:$D$31,MATCH(C144,Paquetes!$A$2:$A$31,0)),0))</f>
        <v/>
      </c>
      <c r="H144" s="18" t="n"/>
    </row>
    <row r="145">
      <c r="A145" s="16" t="n"/>
      <c r="D145" s="21">
        <f>IF(C145="",0,IFERROR(INDEX(Paquetes!$B$2:$B$31,MATCH(C145,Paquetes!$A$2:$A$31,0)),0))</f>
        <v/>
      </c>
      <c r="F145" s="9">
        <f>IFERROR(IF(OR(A145="",C145=""),0,A145+INDEX(Paquetes!$C$2:$C$31,MATCH(C145,Paquetes!$A$2:$A$31,0))),0)</f>
        <v/>
      </c>
      <c r="G145" s="22">
        <f>IF(C145="",0,IFERROR(INDEX(Paquetes!$D$2:$D$31,MATCH(C145,Paquetes!$A$2:$A$31,0)),0))</f>
        <v/>
      </c>
      <c r="H145" s="18" t="n"/>
    </row>
    <row r="146">
      <c r="A146" s="16" t="n"/>
      <c r="D146" s="21">
        <f>IF(C146="",0,IFERROR(INDEX(Paquetes!$B$2:$B$31,MATCH(C146,Paquetes!$A$2:$A$31,0)),0))</f>
        <v/>
      </c>
      <c r="F146" s="9">
        <f>IFERROR(IF(OR(A146="",C146=""),0,A146+INDEX(Paquetes!$C$2:$C$31,MATCH(C146,Paquetes!$A$2:$A$31,0))),0)</f>
        <v/>
      </c>
      <c r="G146" s="22">
        <f>IF(C146="",0,IFERROR(INDEX(Paquetes!$D$2:$D$31,MATCH(C146,Paquetes!$A$2:$A$31,0)),0))</f>
        <v/>
      </c>
      <c r="H146" s="18" t="n"/>
    </row>
    <row r="147">
      <c r="A147" s="16" t="n"/>
      <c r="D147" s="21">
        <f>IF(C147="",0,IFERROR(INDEX(Paquetes!$B$2:$B$31,MATCH(C147,Paquetes!$A$2:$A$31,0)),0))</f>
        <v/>
      </c>
      <c r="F147" s="9">
        <f>IFERROR(IF(OR(A147="",C147=""),0,A147+INDEX(Paquetes!$C$2:$C$31,MATCH(C147,Paquetes!$A$2:$A$31,0))),0)</f>
        <v/>
      </c>
      <c r="G147" s="22">
        <f>IF(C147="",0,IFERROR(INDEX(Paquetes!$D$2:$D$31,MATCH(C147,Paquetes!$A$2:$A$31,0)),0))</f>
        <v/>
      </c>
      <c r="H147" s="18" t="n"/>
    </row>
    <row r="148">
      <c r="A148" s="16" t="n"/>
      <c r="D148" s="21">
        <f>IF(C148="",0,IFERROR(INDEX(Paquetes!$B$2:$B$31,MATCH(C148,Paquetes!$A$2:$A$31,0)),0))</f>
        <v/>
      </c>
      <c r="F148" s="9">
        <f>IFERROR(IF(OR(A148="",C148=""),0,A148+INDEX(Paquetes!$C$2:$C$31,MATCH(C148,Paquetes!$A$2:$A$31,0))),0)</f>
        <v/>
      </c>
      <c r="G148" s="22">
        <f>IF(C148="",0,IFERROR(INDEX(Paquetes!$D$2:$D$31,MATCH(C148,Paquetes!$A$2:$A$31,0)),0))</f>
        <v/>
      </c>
      <c r="H148" s="18" t="n"/>
    </row>
    <row r="149">
      <c r="A149" s="16" t="n"/>
      <c r="D149" s="21">
        <f>IF(C149="",0,IFERROR(INDEX(Paquetes!$B$2:$B$31,MATCH(C149,Paquetes!$A$2:$A$31,0)),0))</f>
        <v/>
      </c>
      <c r="F149" s="9">
        <f>IFERROR(IF(OR(A149="",C149=""),0,A149+INDEX(Paquetes!$C$2:$C$31,MATCH(C149,Paquetes!$A$2:$A$31,0))),0)</f>
        <v/>
      </c>
      <c r="G149" s="22">
        <f>IF(C149="",0,IFERROR(INDEX(Paquetes!$D$2:$D$31,MATCH(C149,Paquetes!$A$2:$A$31,0)),0))</f>
        <v/>
      </c>
      <c r="H149" s="18" t="n"/>
    </row>
    <row r="150">
      <c r="A150" s="16" t="n"/>
      <c r="D150" s="21">
        <f>IF(C150="",0,IFERROR(INDEX(Paquetes!$B$2:$B$31,MATCH(C150,Paquetes!$A$2:$A$31,0)),0))</f>
        <v/>
      </c>
      <c r="F150" s="9">
        <f>IFERROR(IF(OR(A150="",C150=""),0,A150+INDEX(Paquetes!$C$2:$C$31,MATCH(C150,Paquetes!$A$2:$A$31,0))),0)</f>
        <v/>
      </c>
      <c r="G150" s="22">
        <f>IF(C150="",0,IFERROR(INDEX(Paquetes!$D$2:$D$31,MATCH(C150,Paquetes!$A$2:$A$31,0)),0))</f>
        <v/>
      </c>
      <c r="H150" s="18" t="n"/>
    </row>
    <row r="151">
      <c r="A151" s="16" t="n"/>
      <c r="D151" s="21">
        <f>IF(C151="",0,IFERROR(INDEX(Paquetes!$B$2:$B$31,MATCH(C151,Paquetes!$A$2:$A$31,0)),0))</f>
        <v/>
      </c>
      <c r="F151" s="9">
        <f>IFERROR(IF(OR(A151="",C151=""),0,A151+INDEX(Paquetes!$C$2:$C$31,MATCH(C151,Paquetes!$A$2:$A$31,0))),0)</f>
        <v/>
      </c>
      <c r="G151" s="22">
        <f>IF(C151="",0,IFERROR(INDEX(Paquetes!$D$2:$D$31,MATCH(C151,Paquetes!$A$2:$A$31,0)),0))</f>
        <v/>
      </c>
      <c r="H151" s="18" t="n"/>
    </row>
    <row r="152">
      <c r="A152" s="16" t="n"/>
      <c r="D152" s="21">
        <f>IF(C152="",0,IFERROR(INDEX(Paquetes!$B$2:$B$31,MATCH(C152,Paquetes!$A$2:$A$31,0)),0))</f>
        <v/>
      </c>
      <c r="F152" s="9">
        <f>IFERROR(IF(OR(A152="",C152=""),0,A152+INDEX(Paquetes!$C$2:$C$31,MATCH(C152,Paquetes!$A$2:$A$31,0))),0)</f>
        <v/>
      </c>
      <c r="G152" s="22">
        <f>IF(C152="",0,IFERROR(INDEX(Paquetes!$D$2:$D$31,MATCH(C152,Paquetes!$A$2:$A$31,0)),0))</f>
        <v/>
      </c>
      <c r="H152" s="18" t="n"/>
    </row>
    <row r="153">
      <c r="A153" s="16" t="n"/>
      <c r="D153" s="21">
        <f>IF(C153="",0,IFERROR(INDEX(Paquetes!$B$2:$B$31,MATCH(C153,Paquetes!$A$2:$A$31,0)),0))</f>
        <v/>
      </c>
      <c r="F153" s="9">
        <f>IFERROR(IF(OR(A153="",C153=""),0,A153+INDEX(Paquetes!$C$2:$C$31,MATCH(C153,Paquetes!$A$2:$A$31,0))),0)</f>
        <v/>
      </c>
      <c r="G153" s="22">
        <f>IF(C153="",0,IFERROR(INDEX(Paquetes!$D$2:$D$31,MATCH(C153,Paquetes!$A$2:$A$31,0)),0))</f>
        <v/>
      </c>
      <c r="H153" s="18" t="n"/>
    </row>
    <row r="154">
      <c r="A154" s="16" t="n"/>
      <c r="D154" s="21">
        <f>IF(C154="",0,IFERROR(INDEX(Paquetes!$B$2:$B$31,MATCH(C154,Paquetes!$A$2:$A$31,0)),0))</f>
        <v/>
      </c>
      <c r="F154" s="9">
        <f>IFERROR(IF(OR(A154="",C154=""),0,A154+INDEX(Paquetes!$C$2:$C$31,MATCH(C154,Paquetes!$A$2:$A$31,0))),0)</f>
        <v/>
      </c>
      <c r="G154" s="22">
        <f>IF(C154="",0,IFERROR(INDEX(Paquetes!$D$2:$D$31,MATCH(C154,Paquetes!$A$2:$A$31,0)),0))</f>
        <v/>
      </c>
      <c r="H154" s="18" t="n"/>
    </row>
    <row r="155">
      <c r="A155" s="16" t="n"/>
      <c r="D155" s="21">
        <f>IF(C155="",0,IFERROR(INDEX(Paquetes!$B$2:$B$31,MATCH(C155,Paquetes!$A$2:$A$31,0)),0))</f>
        <v/>
      </c>
      <c r="F155" s="9">
        <f>IFERROR(IF(OR(A155="",C155=""),0,A155+INDEX(Paquetes!$C$2:$C$31,MATCH(C155,Paquetes!$A$2:$A$31,0))),0)</f>
        <v/>
      </c>
      <c r="G155" s="22">
        <f>IF(C155="",0,IFERROR(INDEX(Paquetes!$D$2:$D$31,MATCH(C155,Paquetes!$A$2:$A$31,0)),0))</f>
        <v/>
      </c>
      <c r="H155" s="18" t="n"/>
    </row>
    <row r="156">
      <c r="A156" s="16" t="n"/>
      <c r="D156" s="21">
        <f>IF(C156="",0,IFERROR(INDEX(Paquetes!$B$2:$B$31,MATCH(C156,Paquetes!$A$2:$A$31,0)),0))</f>
        <v/>
      </c>
      <c r="F156" s="9">
        <f>IFERROR(IF(OR(A156="",C156=""),0,A156+INDEX(Paquetes!$C$2:$C$31,MATCH(C156,Paquetes!$A$2:$A$31,0))),0)</f>
        <v/>
      </c>
      <c r="G156" s="22">
        <f>IF(C156="",0,IFERROR(INDEX(Paquetes!$D$2:$D$31,MATCH(C156,Paquetes!$A$2:$A$31,0)),0))</f>
        <v/>
      </c>
      <c r="H156" s="18" t="n"/>
    </row>
    <row r="157">
      <c r="A157" s="16" t="n"/>
      <c r="D157" s="21">
        <f>IF(C157="",0,IFERROR(INDEX(Paquetes!$B$2:$B$31,MATCH(C157,Paquetes!$A$2:$A$31,0)),0))</f>
        <v/>
      </c>
      <c r="F157" s="9">
        <f>IFERROR(IF(OR(A157="",C157=""),0,A157+INDEX(Paquetes!$C$2:$C$31,MATCH(C157,Paquetes!$A$2:$A$31,0))),0)</f>
        <v/>
      </c>
      <c r="G157" s="22">
        <f>IF(C157="",0,IFERROR(INDEX(Paquetes!$D$2:$D$31,MATCH(C157,Paquetes!$A$2:$A$31,0)),0))</f>
        <v/>
      </c>
      <c r="H157" s="18" t="n"/>
    </row>
    <row r="158">
      <c r="A158" s="16" t="n"/>
      <c r="D158" s="21">
        <f>IF(C158="",0,IFERROR(INDEX(Paquetes!$B$2:$B$31,MATCH(C158,Paquetes!$A$2:$A$31,0)),0))</f>
        <v/>
      </c>
      <c r="F158" s="9">
        <f>IFERROR(IF(OR(A158="",C158=""),0,A158+INDEX(Paquetes!$C$2:$C$31,MATCH(C158,Paquetes!$A$2:$A$31,0))),0)</f>
        <v/>
      </c>
      <c r="G158" s="22">
        <f>IF(C158="",0,IFERROR(INDEX(Paquetes!$D$2:$D$31,MATCH(C158,Paquetes!$A$2:$A$31,0)),0))</f>
        <v/>
      </c>
      <c r="H158" s="18" t="n"/>
    </row>
    <row r="159">
      <c r="A159" s="16" t="n"/>
      <c r="D159" s="21">
        <f>IF(C159="",0,IFERROR(INDEX(Paquetes!$B$2:$B$31,MATCH(C159,Paquetes!$A$2:$A$31,0)),0))</f>
        <v/>
      </c>
      <c r="F159" s="9">
        <f>IFERROR(IF(OR(A159="",C159=""),0,A159+INDEX(Paquetes!$C$2:$C$31,MATCH(C159,Paquetes!$A$2:$A$31,0))),0)</f>
        <v/>
      </c>
      <c r="G159" s="22">
        <f>IF(C159="",0,IFERROR(INDEX(Paquetes!$D$2:$D$31,MATCH(C159,Paquetes!$A$2:$A$31,0)),0))</f>
        <v/>
      </c>
      <c r="H159" s="18" t="n"/>
    </row>
    <row r="160">
      <c r="A160" s="16" t="n"/>
      <c r="D160" s="21">
        <f>IF(C160="",0,IFERROR(INDEX(Paquetes!$B$2:$B$31,MATCH(C160,Paquetes!$A$2:$A$31,0)),0))</f>
        <v/>
      </c>
      <c r="F160" s="9">
        <f>IFERROR(IF(OR(A160="",C160=""),0,A160+INDEX(Paquetes!$C$2:$C$31,MATCH(C160,Paquetes!$A$2:$A$31,0))),0)</f>
        <v/>
      </c>
      <c r="G160" s="22">
        <f>IF(C160="",0,IFERROR(INDEX(Paquetes!$D$2:$D$31,MATCH(C160,Paquetes!$A$2:$A$31,0)),0))</f>
        <v/>
      </c>
      <c r="H160" s="18" t="n"/>
    </row>
    <row r="161">
      <c r="A161" s="16" t="n"/>
      <c r="D161" s="21">
        <f>IF(C161="",0,IFERROR(INDEX(Paquetes!$B$2:$B$31,MATCH(C161,Paquetes!$A$2:$A$31,0)),0))</f>
        <v/>
      </c>
      <c r="F161" s="9">
        <f>IFERROR(IF(OR(A161="",C161=""),0,A161+INDEX(Paquetes!$C$2:$C$31,MATCH(C161,Paquetes!$A$2:$A$31,0))),0)</f>
        <v/>
      </c>
      <c r="G161" s="22">
        <f>IF(C161="",0,IFERROR(INDEX(Paquetes!$D$2:$D$31,MATCH(C161,Paquetes!$A$2:$A$31,0)),0))</f>
        <v/>
      </c>
      <c r="H161" s="18" t="n"/>
    </row>
    <row r="162">
      <c r="A162" s="16" t="n"/>
      <c r="D162" s="21">
        <f>IF(C162="",0,IFERROR(INDEX(Paquetes!$B$2:$B$31,MATCH(C162,Paquetes!$A$2:$A$31,0)),0))</f>
        <v/>
      </c>
      <c r="F162" s="9">
        <f>IFERROR(IF(OR(A162="",C162=""),0,A162+INDEX(Paquetes!$C$2:$C$31,MATCH(C162,Paquetes!$A$2:$A$31,0))),0)</f>
        <v/>
      </c>
      <c r="G162" s="22">
        <f>IF(C162="",0,IFERROR(INDEX(Paquetes!$D$2:$D$31,MATCH(C162,Paquetes!$A$2:$A$31,0)),0))</f>
        <v/>
      </c>
      <c r="H162" s="18" t="n"/>
    </row>
    <row r="163">
      <c r="A163" s="16" t="n"/>
      <c r="D163" s="21">
        <f>IF(C163="",0,IFERROR(INDEX(Paquetes!$B$2:$B$31,MATCH(C163,Paquetes!$A$2:$A$31,0)),0))</f>
        <v/>
      </c>
      <c r="F163" s="9">
        <f>IFERROR(IF(OR(A163="",C163=""),0,A163+INDEX(Paquetes!$C$2:$C$31,MATCH(C163,Paquetes!$A$2:$A$31,0))),0)</f>
        <v/>
      </c>
      <c r="G163" s="22">
        <f>IF(C163="",0,IFERROR(INDEX(Paquetes!$D$2:$D$31,MATCH(C163,Paquetes!$A$2:$A$31,0)),0))</f>
        <v/>
      </c>
      <c r="H163" s="18" t="n"/>
    </row>
    <row r="164">
      <c r="A164" s="16" t="n"/>
      <c r="D164" s="21">
        <f>IF(C164="",0,IFERROR(INDEX(Paquetes!$B$2:$B$31,MATCH(C164,Paquetes!$A$2:$A$31,0)),0))</f>
        <v/>
      </c>
      <c r="F164" s="9">
        <f>IFERROR(IF(OR(A164="",C164=""),0,A164+INDEX(Paquetes!$C$2:$C$31,MATCH(C164,Paquetes!$A$2:$A$31,0))),0)</f>
        <v/>
      </c>
      <c r="G164" s="22">
        <f>IF(C164="",0,IFERROR(INDEX(Paquetes!$D$2:$D$31,MATCH(C164,Paquetes!$A$2:$A$31,0)),0))</f>
        <v/>
      </c>
      <c r="H164" s="18" t="n"/>
    </row>
    <row r="165">
      <c r="A165" s="16" t="n"/>
      <c r="D165" s="21">
        <f>IF(C165="",0,IFERROR(INDEX(Paquetes!$B$2:$B$31,MATCH(C165,Paquetes!$A$2:$A$31,0)),0))</f>
        <v/>
      </c>
      <c r="F165" s="9">
        <f>IFERROR(IF(OR(A165="",C165=""),0,A165+INDEX(Paquetes!$C$2:$C$31,MATCH(C165,Paquetes!$A$2:$A$31,0))),0)</f>
        <v/>
      </c>
      <c r="G165" s="22">
        <f>IF(C165="",0,IFERROR(INDEX(Paquetes!$D$2:$D$31,MATCH(C165,Paquetes!$A$2:$A$31,0)),0))</f>
        <v/>
      </c>
      <c r="H165" s="18" t="n"/>
    </row>
    <row r="166">
      <c r="A166" s="16" t="n"/>
      <c r="D166" s="21">
        <f>IF(C166="",0,IFERROR(INDEX(Paquetes!$B$2:$B$31,MATCH(C166,Paquetes!$A$2:$A$31,0)),0))</f>
        <v/>
      </c>
      <c r="F166" s="9">
        <f>IFERROR(IF(OR(A166="",C166=""),0,A166+INDEX(Paquetes!$C$2:$C$31,MATCH(C166,Paquetes!$A$2:$A$31,0))),0)</f>
        <v/>
      </c>
      <c r="G166" s="22">
        <f>IF(C166="",0,IFERROR(INDEX(Paquetes!$D$2:$D$31,MATCH(C166,Paquetes!$A$2:$A$31,0)),0))</f>
        <v/>
      </c>
      <c r="H166" s="18" t="n"/>
    </row>
    <row r="167">
      <c r="A167" s="16" t="n"/>
      <c r="D167" s="21">
        <f>IF(C167="",0,IFERROR(INDEX(Paquetes!$B$2:$B$31,MATCH(C167,Paquetes!$A$2:$A$31,0)),0))</f>
        <v/>
      </c>
      <c r="F167" s="9">
        <f>IFERROR(IF(OR(A167="",C167=""),0,A167+INDEX(Paquetes!$C$2:$C$31,MATCH(C167,Paquetes!$A$2:$A$31,0))),0)</f>
        <v/>
      </c>
      <c r="G167" s="22">
        <f>IF(C167="",0,IFERROR(INDEX(Paquetes!$D$2:$D$31,MATCH(C167,Paquetes!$A$2:$A$31,0)),0))</f>
        <v/>
      </c>
      <c r="H167" s="18" t="n"/>
    </row>
    <row r="168">
      <c r="A168" s="16" t="n"/>
      <c r="D168" s="21">
        <f>IF(C168="",0,IFERROR(INDEX(Paquetes!$B$2:$B$31,MATCH(C168,Paquetes!$A$2:$A$31,0)),0))</f>
        <v/>
      </c>
      <c r="F168" s="9">
        <f>IFERROR(IF(OR(A168="",C168=""),0,A168+INDEX(Paquetes!$C$2:$C$31,MATCH(C168,Paquetes!$A$2:$A$31,0))),0)</f>
        <v/>
      </c>
      <c r="G168" s="22">
        <f>IF(C168="",0,IFERROR(INDEX(Paquetes!$D$2:$D$31,MATCH(C168,Paquetes!$A$2:$A$31,0)),0))</f>
        <v/>
      </c>
      <c r="H168" s="18" t="n"/>
    </row>
    <row r="169">
      <c r="A169" s="16" t="n"/>
      <c r="D169" s="21">
        <f>IF(C169="",0,IFERROR(INDEX(Paquetes!$B$2:$B$31,MATCH(C169,Paquetes!$A$2:$A$31,0)),0))</f>
        <v/>
      </c>
      <c r="F169" s="9">
        <f>IFERROR(IF(OR(A169="",C169=""),0,A169+INDEX(Paquetes!$C$2:$C$31,MATCH(C169,Paquetes!$A$2:$A$31,0))),0)</f>
        <v/>
      </c>
      <c r="G169" s="22">
        <f>IF(C169="",0,IFERROR(INDEX(Paquetes!$D$2:$D$31,MATCH(C169,Paquetes!$A$2:$A$31,0)),0))</f>
        <v/>
      </c>
      <c r="H169" s="18" t="n"/>
    </row>
    <row r="170">
      <c r="A170" s="16" t="n"/>
      <c r="D170" s="21">
        <f>IF(C170="",0,IFERROR(INDEX(Paquetes!$B$2:$B$31,MATCH(C170,Paquetes!$A$2:$A$31,0)),0))</f>
        <v/>
      </c>
      <c r="F170" s="9">
        <f>IFERROR(IF(OR(A170="",C170=""),0,A170+INDEX(Paquetes!$C$2:$C$31,MATCH(C170,Paquetes!$A$2:$A$31,0))),0)</f>
        <v/>
      </c>
      <c r="G170" s="22">
        <f>IF(C170="",0,IFERROR(INDEX(Paquetes!$D$2:$D$31,MATCH(C170,Paquetes!$A$2:$A$31,0)),0))</f>
        <v/>
      </c>
      <c r="H170" s="18" t="n"/>
    </row>
    <row r="171">
      <c r="A171" s="16" t="n"/>
      <c r="D171" s="21">
        <f>IF(C171="",0,IFERROR(INDEX(Paquetes!$B$2:$B$31,MATCH(C171,Paquetes!$A$2:$A$31,0)),0))</f>
        <v/>
      </c>
      <c r="F171" s="9">
        <f>IFERROR(IF(OR(A171="",C171=""),0,A171+INDEX(Paquetes!$C$2:$C$31,MATCH(C171,Paquetes!$A$2:$A$31,0))),0)</f>
        <v/>
      </c>
      <c r="G171" s="22">
        <f>IF(C171="",0,IFERROR(INDEX(Paquetes!$D$2:$D$31,MATCH(C171,Paquetes!$A$2:$A$31,0)),0))</f>
        <v/>
      </c>
      <c r="H171" s="18" t="n"/>
    </row>
    <row r="172">
      <c r="A172" s="16" t="n"/>
      <c r="D172" s="21">
        <f>IF(C172="",0,IFERROR(INDEX(Paquetes!$B$2:$B$31,MATCH(C172,Paquetes!$A$2:$A$31,0)),0))</f>
        <v/>
      </c>
      <c r="F172" s="9">
        <f>IFERROR(IF(OR(A172="",C172=""),0,A172+INDEX(Paquetes!$C$2:$C$31,MATCH(C172,Paquetes!$A$2:$A$31,0))),0)</f>
        <v/>
      </c>
      <c r="G172" s="22">
        <f>IF(C172="",0,IFERROR(INDEX(Paquetes!$D$2:$D$31,MATCH(C172,Paquetes!$A$2:$A$31,0)),0))</f>
        <v/>
      </c>
      <c r="H172" s="18" t="n"/>
    </row>
    <row r="173">
      <c r="A173" s="16" t="n"/>
      <c r="D173" s="21">
        <f>IF(C173="",0,IFERROR(INDEX(Paquetes!$B$2:$B$31,MATCH(C173,Paquetes!$A$2:$A$31,0)),0))</f>
        <v/>
      </c>
      <c r="F173" s="9">
        <f>IFERROR(IF(OR(A173="",C173=""),0,A173+INDEX(Paquetes!$C$2:$C$31,MATCH(C173,Paquetes!$A$2:$A$31,0))),0)</f>
        <v/>
      </c>
      <c r="G173" s="22">
        <f>IF(C173="",0,IFERROR(INDEX(Paquetes!$D$2:$D$31,MATCH(C173,Paquetes!$A$2:$A$31,0)),0))</f>
        <v/>
      </c>
      <c r="H173" s="18" t="n"/>
    </row>
    <row r="174">
      <c r="A174" s="16" t="n"/>
      <c r="D174" s="21">
        <f>IF(C174="",0,IFERROR(INDEX(Paquetes!$B$2:$B$31,MATCH(C174,Paquetes!$A$2:$A$31,0)),0))</f>
        <v/>
      </c>
      <c r="F174" s="9">
        <f>IFERROR(IF(OR(A174="",C174=""),0,A174+INDEX(Paquetes!$C$2:$C$31,MATCH(C174,Paquetes!$A$2:$A$31,0))),0)</f>
        <v/>
      </c>
      <c r="G174" s="22">
        <f>IF(C174="",0,IFERROR(INDEX(Paquetes!$D$2:$D$31,MATCH(C174,Paquetes!$A$2:$A$31,0)),0))</f>
        <v/>
      </c>
      <c r="H174" s="18" t="n"/>
    </row>
    <row r="175">
      <c r="A175" s="16" t="n"/>
      <c r="D175" s="21">
        <f>IF(C175="",0,IFERROR(INDEX(Paquetes!$B$2:$B$31,MATCH(C175,Paquetes!$A$2:$A$31,0)),0))</f>
        <v/>
      </c>
      <c r="F175" s="9">
        <f>IFERROR(IF(OR(A175="",C175=""),0,A175+INDEX(Paquetes!$C$2:$C$31,MATCH(C175,Paquetes!$A$2:$A$31,0))),0)</f>
        <v/>
      </c>
      <c r="G175" s="22">
        <f>IF(C175="",0,IFERROR(INDEX(Paquetes!$D$2:$D$31,MATCH(C175,Paquetes!$A$2:$A$31,0)),0))</f>
        <v/>
      </c>
      <c r="H175" s="18" t="n"/>
    </row>
    <row r="176">
      <c r="A176" s="16" t="n"/>
      <c r="D176" s="21">
        <f>IF(C176="",0,IFERROR(INDEX(Paquetes!$B$2:$B$31,MATCH(C176,Paquetes!$A$2:$A$31,0)),0))</f>
        <v/>
      </c>
      <c r="F176" s="9">
        <f>IFERROR(IF(OR(A176="",C176=""),0,A176+INDEX(Paquetes!$C$2:$C$31,MATCH(C176,Paquetes!$A$2:$A$31,0))),0)</f>
        <v/>
      </c>
      <c r="G176" s="22">
        <f>IF(C176="",0,IFERROR(INDEX(Paquetes!$D$2:$D$31,MATCH(C176,Paquetes!$A$2:$A$31,0)),0))</f>
        <v/>
      </c>
      <c r="H176" s="18" t="n"/>
    </row>
    <row r="177">
      <c r="A177" s="16" t="n"/>
      <c r="D177" s="21">
        <f>IF(C177="",0,IFERROR(INDEX(Paquetes!$B$2:$B$31,MATCH(C177,Paquetes!$A$2:$A$31,0)),0))</f>
        <v/>
      </c>
      <c r="F177" s="9">
        <f>IFERROR(IF(OR(A177="",C177=""),0,A177+INDEX(Paquetes!$C$2:$C$31,MATCH(C177,Paquetes!$A$2:$A$31,0))),0)</f>
        <v/>
      </c>
      <c r="G177" s="22">
        <f>IF(C177="",0,IFERROR(INDEX(Paquetes!$D$2:$D$31,MATCH(C177,Paquetes!$A$2:$A$31,0)),0))</f>
        <v/>
      </c>
      <c r="H177" s="18" t="n"/>
    </row>
    <row r="178">
      <c r="A178" s="16" t="n"/>
      <c r="D178" s="21">
        <f>IF(C178="",0,IFERROR(INDEX(Paquetes!$B$2:$B$31,MATCH(C178,Paquetes!$A$2:$A$31,0)),0))</f>
        <v/>
      </c>
      <c r="F178" s="9">
        <f>IFERROR(IF(OR(A178="",C178=""),0,A178+INDEX(Paquetes!$C$2:$C$31,MATCH(C178,Paquetes!$A$2:$A$31,0))),0)</f>
        <v/>
      </c>
      <c r="G178" s="22">
        <f>IF(C178="",0,IFERROR(INDEX(Paquetes!$D$2:$D$31,MATCH(C178,Paquetes!$A$2:$A$31,0)),0))</f>
        <v/>
      </c>
      <c r="H178" s="18" t="n"/>
    </row>
    <row r="179">
      <c r="A179" s="16" t="n"/>
      <c r="D179" s="21">
        <f>IF(C179="",0,IFERROR(INDEX(Paquetes!$B$2:$B$31,MATCH(C179,Paquetes!$A$2:$A$31,0)),0))</f>
        <v/>
      </c>
      <c r="F179" s="9">
        <f>IFERROR(IF(OR(A179="",C179=""),0,A179+INDEX(Paquetes!$C$2:$C$31,MATCH(C179,Paquetes!$A$2:$A$31,0))),0)</f>
        <v/>
      </c>
      <c r="G179" s="22">
        <f>IF(C179="",0,IFERROR(INDEX(Paquetes!$D$2:$D$31,MATCH(C179,Paquetes!$A$2:$A$31,0)),0))</f>
        <v/>
      </c>
      <c r="H179" s="18" t="n"/>
    </row>
    <row r="180">
      <c r="A180" s="16" t="n"/>
      <c r="D180" s="21">
        <f>IF(C180="",0,IFERROR(INDEX(Paquetes!$B$2:$B$31,MATCH(C180,Paquetes!$A$2:$A$31,0)),0))</f>
        <v/>
      </c>
      <c r="F180" s="9">
        <f>IFERROR(IF(OR(A180="",C180=""),0,A180+INDEX(Paquetes!$C$2:$C$31,MATCH(C180,Paquetes!$A$2:$A$31,0))),0)</f>
        <v/>
      </c>
      <c r="G180" s="22">
        <f>IF(C180="",0,IFERROR(INDEX(Paquetes!$D$2:$D$31,MATCH(C180,Paquetes!$A$2:$A$31,0)),0))</f>
        <v/>
      </c>
      <c r="H180" s="18" t="n"/>
    </row>
    <row r="181">
      <c r="A181" s="16" t="n"/>
      <c r="D181" s="21">
        <f>IF(C181="",0,IFERROR(INDEX(Paquetes!$B$2:$B$31,MATCH(C181,Paquetes!$A$2:$A$31,0)),0))</f>
        <v/>
      </c>
      <c r="F181" s="9">
        <f>IFERROR(IF(OR(A181="",C181=""),0,A181+INDEX(Paquetes!$C$2:$C$31,MATCH(C181,Paquetes!$A$2:$A$31,0))),0)</f>
        <v/>
      </c>
      <c r="G181" s="22">
        <f>IF(C181="",0,IFERROR(INDEX(Paquetes!$D$2:$D$31,MATCH(C181,Paquetes!$A$2:$A$31,0)),0))</f>
        <v/>
      </c>
      <c r="H181" s="18" t="n"/>
    </row>
    <row r="182">
      <c r="A182" s="16" t="n"/>
      <c r="D182" s="21">
        <f>IF(C182="",0,IFERROR(INDEX(Paquetes!$B$2:$B$31,MATCH(C182,Paquetes!$A$2:$A$31,0)),0))</f>
        <v/>
      </c>
      <c r="F182" s="9">
        <f>IFERROR(IF(OR(A182="",C182=""),0,A182+INDEX(Paquetes!$C$2:$C$31,MATCH(C182,Paquetes!$A$2:$A$31,0))),0)</f>
        <v/>
      </c>
      <c r="G182" s="22">
        <f>IF(C182="",0,IFERROR(INDEX(Paquetes!$D$2:$D$31,MATCH(C182,Paquetes!$A$2:$A$31,0)),0))</f>
        <v/>
      </c>
      <c r="H182" s="18" t="n"/>
    </row>
    <row r="183">
      <c r="A183" s="16" t="n"/>
      <c r="D183" s="21">
        <f>IF(C183="",0,IFERROR(INDEX(Paquetes!$B$2:$B$31,MATCH(C183,Paquetes!$A$2:$A$31,0)),0))</f>
        <v/>
      </c>
      <c r="F183" s="9">
        <f>IFERROR(IF(OR(A183="",C183=""),0,A183+INDEX(Paquetes!$C$2:$C$31,MATCH(C183,Paquetes!$A$2:$A$31,0))),0)</f>
        <v/>
      </c>
      <c r="G183" s="22">
        <f>IF(C183="",0,IFERROR(INDEX(Paquetes!$D$2:$D$31,MATCH(C183,Paquetes!$A$2:$A$31,0)),0))</f>
        <v/>
      </c>
      <c r="H183" s="18" t="n"/>
    </row>
    <row r="184">
      <c r="A184" s="16" t="n"/>
      <c r="D184" s="21">
        <f>IF(C184="",0,IFERROR(INDEX(Paquetes!$B$2:$B$31,MATCH(C184,Paquetes!$A$2:$A$31,0)),0))</f>
        <v/>
      </c>
      <c r="F184" s="9">
        <f>IFERROR(IF(OR(A184="",C184=""),0,A184+INDEX(Paquetes!$C$2:$C$31,MATCH(C184,Paquetes!$A$2:$A$31,0))),0)</f>
        <v/>
      </c>
      <c r="G184" s="22">
        <f>IF(C184="",0,IFERROR(INDEX(Paquetes!$D$2:$D$31,MATCH(C184,Paquetes!$A$2:$A$31,0)),0))</f>
        <v/>
      </c>
      <c r="H184" s="18" t="n"/>
    </row>
    <row r="185">
      <c r="A185" s="16" t="n"/>
      <c r="D185" s="21">
        <f>IF(C185="",0,IFERROR(INDEX(Paquetes!$B$2:$B$31,MATCH(C185,Paquetes!$A$2:$A$31,0)),0))</f>
        <v/>
      </c>
      <c r="F185" s="9">
        <f>IFERROR(IF(OR(A185="",C185=""),0,A185+INDEX(Paquetes!$C$2:$C$31,MATCH(C185,Paquetes!$A$2:$A$31,0))),0)</f>
        <v/>
      </c>
      <c r="G185" s="22">
        <f>IF(C185="",0,IFERROR(INDEX(Paquetes!$D$2:$D$31,MATCH(C185,Paquetes!$A$2:$A$31,0)),0))</f>
        <v/>
      </c>
      <c r="H185" s="18" t="n"/>
    </row>
    <row r="186">
      <c r="A186" s="16" t="n"/>
      <c r="D186" s="21">
        <f>IF(C186="",0,IFERROR(INDEX(Paquetes!$B$2:$B$31,MATCH(C186,Paquetes!$A$2:$A$31,0)),0))</f>
        <v/>
      </c>
      <c r="F186" s="9">
        <f>IFERROR(IF(OR(A186="",C186=""),0,A186+INDEX(Paquetes!$C$2:$C$31,MATCH(C186,Paquetes!$A$2:$A$31,0))),0)</f>
        <v/>
      </c>
      <c r="G186" s="22">
        <f>IF(C186="",0,IFERROR(INDEX(Paquetes!$D$2:$D$31,MATCH(C186,Paquetes!$A$2:$A$31,0)),0))</f>
        <v/>
      </c>
      <c r="H186" s="18" t="n"/>
    </row>
    <row r="187">
      <c r="A187" s="16" t="n"/>
      <c r="D187" s="21">
        <f>IF(C187="",0,IFERROR(INDEX(Paquetes!$B$2:$B$31,MATCH(C187,Paquetes!$A$2:$A$31,0)),0))</f>
        <v/>
      </c>
      <c r="F187" s="9">
        <f>IFERROR(IF(OR(A187="",C187=""),0,A187+INDEX(Paquetes!$C$2:$C$31,MATCH(C187,Paquetes!$A$2:$A$31,0))),0)</f>
        <v/>
      </c>
      <c r="G187" s="22">
        <f>IF(C187="",0,IFERROR(INDEX(Paquetes!$D$2:$D$31,MATCH(C187,Paquetes!$A$2:$A$31,0)),0))</f>
        <v/>
      </c>
      <c r="H187" s="18" t="n"/>
    </row>
    <row r="188">
      <c r="A188" s="16" t="n"/>
      <c r="D188" s="21">
        <f>IF(C188="",0,IFERROR(INDEX(Paquetes!$B$2:$B$31,MATCH(C188,Paquetes!$A$2:$A$31,0)),0))</f>
        <v/>
      </c>
      <c r="F188" s="9">
        <f>IFERROR(IF(OR(A188="",C188=""),0,A188+INDEX(Paquetes!$C$2:$C$31,MATCH(C188,Paquetes!$A$2:$A$31,0))),0)</f>
        <v/>
      </c>
      <c r="G188" s="22">
        <f>IF(C188="",0,IFERROR(INDEX(Paquetes!$D$2:$D$31,MATCH(C188,Paquetes!$A$2:$A$31,0)),0))</f>
        <v/>
      </c>
      <c r="H188" s="18" t="n"/>
    </row>
    <row r="189">
      <c r="A189" s="16" t="n"/>
      <c r="D189" s="21">
        <f>IF(C189="",0,IFERROR(INDEX(Paquetes!$B$2:$B$31,MATCH(C189,Paquetes!$A$2:$A$31,0)),0))</f>
        <v/>
      </c>
      <c r="F189" s="9">
        <f>IFERROR(IF(OR(A189="",C189=""),0,A189+INDEX(Paquetes!$C$2:$C$31,MATCH(C189,Paquetes!$A$2:$A$31,0))),0)</f>
        <v/>
      </c>
      <c r="G189" s="22">
        <f>IF(C189="",0,IFERROR(INDEX(Paquetes!$D$2:$D$31,MATCH(C189,Paquetes!$A$2:$A$31,0)),0))</f>
        <v/>
      </c>
      <c r="H189" s="18" t="n"/>
    </row>
    <row r="190">
      <c r="A190" s="16" t="n"/>
      <c r="D190" s="21">
        <f>IF(C190="",0,IFERROR(INDEX(Paquetes!$B$2:$B$31,MATCH(C190,Paquetes!$A$2:$A$31,0)),0))</f>
        <v/>
      </c>
      <c r="F190" s="9">
        <f>IFERROR(IF(OR(A190="",C190=""),0,A190+INDEX(Paquetes!$C$2:$C$31,MATCH(C190,Paquetes!$A$2:$A$31,0))),0)</f>
        <v/>
      </c>
      <c r="G190" s="22">
        <f>IF(C190="",0,IFERROR(INDEX(Paquetes!$D$2:$D$31,MATCH(C190,Paquetes!$A$2:$A$31,0)),0))</f>
        <v/>
      </c>
      <c r="H190" s="18" t="n"/>
    </row>
    <row r="191">
      <c r="A191" s="16" t="n"/>
      <c r="D191" s="21">
        <f>IF(C191="",0,IFERROR(INDEX(Paquetes!$B$2:$B$31,MATCH(C191,Paquetes!$A$2:$A$31,0)),0))</f>
        <v/>
      </c>
      <c r="F191" s="9">
        <f>IFERROR(IF(OR(A191="",C191=""),0,A191+INDEX(Paquetes!$C$2:$C$31,MATCH(C191,Paquetes!$A$2:$A$31,0))),0)</f>
        <v/>
      </c>
      <c r="G191" s="22">
        <f>IF(C191="",0,IFERROR(INDEX(Paquetes!$D$2:$D$31,MATCH(C191,Paquetes!$A$2:$A$31,0)),0))</f>
        <v/>
      </c>
      <c r="H191" s="18" t="n"/>
    </row>
    <row r="192">
      <c r="A192" s="16" t="n"/>
      <c r="D192" s="21">
        <f>IF(C192="",0,IFERROR(INDEX(Paquetes!$B$2:$B$31,MATCH(C192,Paquetes!$A$2:$A$31,0)),0))</f>
        <v/>
      </c>
      <c r="F192" s="9">
        <f>IFERROR(IF(OR(A192="",C192=""),0,A192+INDEX(Paquetes!$C$2:$C$31,MATCH(C192,Paquetes!$A$2:$A$31,0))),0)</f>
        <v/>
      </c>
      <c r="G192" s="22">
        <f>IF(C192="",0,IFERROR(INDEX(Paquetes!$D$2:$D$31,MATCH(C192,Paquetes!$A$2:$A$31,0)),0))</f>
        <v/>
      </c>
      <c r="H192" s="18" t="n"/>
    </row>
    <row r="193">
      <c r="A193" s="16" t="n"/>
      <c r="D193" s="21">
        <f>IF(C193="",0,IFERROR(INDEX(Paquetes!$B$2:$B$31,MATCH(C193,Paquetes!$A$2:$A$31,0)),0))</f>
        <v/>
      </c>
      <c r="F193" s="9">
        <f>IFERROR(IF(OR(A193="",C193=""),0,A193+INDEX(Paquetes!$C$2:$C$31,MATCH(C193,Paquetes!$A$2:$A$31,0))),0)</f>
        <v/>
      </c>
      <c r="G193" s="22">
        <f>IF(C193="",0,IFERROR(INDEX(Paquetes!$D$2:$D$31,MATCH(C193,Paquetes!$A$2:$A$31,0)),0))</f>
        <v/>
      </c>
      <c r="H193" s="18" t="n"/>
    </row>
    <row r="194">
      <c r="A194" s="16" t="n"/>
      <c r="D194" s="21">
        <f>IF(C194="",0,IFERROR(INDEX(Paquetes!$B$2:$B$31,MATCH(C194,Paquetes!$A$2:$A$31,0)),0))</f>
        <v/>
      </c>
      <c r="F194" s="9">
        <f>IFERROR(IF(OR(A194="",C194=""),0,A194+INDEX(Paquetes!$C$2:$C$31,MATCH(C194,Paquetes!$A$2:$A$31,0))),0)</f>
        <v/>
      </c>
      <c r="G194" s="22">
        <f>IF(C194="",0,IFERROR(INDEX(Paquetes!$D$2:$D$31,MATCH(C194,Paquetes!$A$2:$A$31,0)),0))</f>
        <v/>
      </c>
      <c r="H194" s="18" t="n"/>
    </row>
    <row r="195">
      <c r="A195" s="16" t="n"/>
      <c r="D195" s="21">
        <f>IF(C195="",0,IFERROR(INDEX(Paquetes!$B$2:$B$31,MATCH(C195,Paquetes!$A$2:$A$31,0)),0))</f>
        <v/>
      </c>
      <c r="F195" s="9">
        <f>IFERROR(IF(OR(A195="",C195=""),0,A195+INDEX(Paquetes!$C$2:$C$31,MATCH(C195,Paquetes!$A$2:$A$31,0))),0)</f>
        <v/>
      </c>
      <c r="G195" s="22">
        <f>IF(C195="",0,IFERROR(INDEX(Paquetes!$D$2:$D$31,MATCH(C195,Paquetes!$A$2:$A$31,0)),0))</f>
        <v/>
      </c>
      <c r="H195" s="18" t="n"/>
    </row>
    <row r="196">
      <c r="A196" s="16" t="n"/>
      <c r="D196" s="21">
        <f>IF(C196="",0,IFERROR(INDEX(Paquetes!$B$2:$B$31,MATCH(C196,Paquetes!$A$2:$A$31,0)),0))</f>
        <v/>
      </c>
      <c r="F196" s="9">
        <f>IFERROR(IF(OR(A196="",C196=""),0,A196+INDEX(Paquetes!$C$2:$C$31,MATCH(C196,Paquetes!$A$2:$A$31,0))),0)</f>
        <v/>
      </c>
      <c r="G196" s="22">
        <f>IF(C196="",0,IFERROR(INDEX(Paquetes!$D$2:$D$31,MATCH(C196,Paquetes!$A$2:$A$31,0)),0))</f>
        <v/>
      </c>
      <c r="H196" s="18" t="n"/>
    </row>
    <row r="197">
      <c r="A197" s="16" t="n"/>
      <c r="D197" s="21">
        <f>IF(C197="",0,IFERROR(INDEX(Paquetes!$B$2:$B$31,MATCH(C197,Paquetes!$A$2:$A$31,0)),0))</f>
        <v/>
      </c>
      <c r="F197" s="9">
        <f>IFERROR(IF(OR(A197="",C197=""),0,A197+INDEX(Paquetes!$C$2:$C$31,MATCH(C197,Paquetes!$A$2:$A$31,0))),0)</f>
        <v/>
      </c>
      <c r="G197" s="22">
        <f>IF(C197="",0,IFERROR(INDEX(Paquetes!$D$2:$D$31,MATCH(C197,Paquetes!$A$2:$A$31,0)),0))</f>
        <v/>
      </c>
      <c r="H197" s="18" t="n"/>
    </row>
    <row r="198">
      <c r="A198" s="16" t="n"/>
      <c r="D198" s="21">
        <f>IF(C198="",0,IFERROR(INDEX(Paquetes!$B$2:$B$31,MATCH(C198,Paquetes!$A$2:$A$31,0)),0))</f>
        <v/>
      </c>
      <c r="F198" s="9">
        <f>IFERROR(IF(OR(A198="",C198=""),0,A198+INDEX(Paquetes!$C$2:$C$31,MATCH(C198,Paquetes!$A$2:$A$31,0))),0)</f>
        <v/>
      </c>
      <c r="G198" s="22">
        <f>IF(C198="",0,IFERROR(INDEX(Paquetes!$D$2:$D$31,MATCH(C198,Paquetes!$A$2:$A$31,0)),0))</f>
        <v/>
      </c>
      <c r="H198" s="18" t="n"/>
    </row>
    <row r="199">
      <c r="A199" s="16" t="n"/>
      <c r="D199" s="21">
        <f>IF(C199="",0,IFERROR(INDEX(Paquetes!$B$2:$B$31,MATCH(C199,Paquetes!$A$2:$A$31,0)),0))</f>
        <v/>
      </c>
      <c r="F199" s="9">
        <f>IFERROR(IF(OR(A199="",C199=""),0,A199+INDEX(Paquetes!$C$2:$C$31,MATCH(C199,Paquetes!$A$2:$A$31,0))),0)</f>
        <v/>
      </c>
      <c r="G199" s="22">
        <f>IF(C199="",0,IFERROR(INDEX(Paquetes!$D$2:$D$31,MATCH(C199,Paquetes!$A$2:$A$31,0)),0))</f>
        <v/>
      </c>
      <c r="H199" s="18" t="n"/>
    </row>
    <row r="200">
      <c r="A200" s="16" t="n"/>
      <c r="D200" s="21">
        <f>IF(C200="",0,IFERROR(INDEX(Paquetes!$B$2:$B$31,MATCH(C200,Paquetes!$A$2:$A$31,0)),0))</f>
        <v/>
      </c>
      <c r="F200" s="9">
        <f>IFERROR(IF(OR(A200="",C200=""),0,A200+INDEX(Paquetes!$C$2:$C$31,MATCH(C200,Paquetes!$A$2:$A$31,0))),0)</f>
        <v/>
      </c>
      <c r="G200" s="22">
        <f>IF(C200="",0,IFERROR(INDEX(Paquetes!$D$2:$D$31,MATCH(C200,Paquetes!$A$2:$A$31,0)),0))</f>
        <v/>
      </c>
      <c r="H200" s="18" t="n"/>
    </row>
    <row r="201">
      <c r="A201" s="16" t="n"/>
      <c r="D201" s="21">
        <f>IF(C201="",0,IFERROR(INDEX(Paquetes!$B$2:$B$31,MATCH(C201,Paquetes!$A$2:$A$31,0)),0))</f>
        <v/>
      </c>
      <c r="F201" s="9">
        <f>IFERROR(IF(OR(A201="",C201=""),0,A201+INDEX(Paquetes!$C$2:$C$31,MATCH(C201,Paquetes!$A$2:$A$31,0))),0)</f>
        <v/>
      </c>
      <c r="G201" s="22">
        <f>IF(C201="",0,IFERROR(INDEX(Paquetes!$D$2:$D$31,MATCH(C201,Paquetes!$A$2:$A$31,0)),0))</f>
        <v/>
      </c>
      <c r="H201" s="18" t="n"/>
    </row>
    <row r="202">
      <c r="A202" s="16" t="n"/>
      <c r="D202" s="21">
        <f>IF(C202="",0,IFERROR(INDEX(Paquetes!$B$2:$B$31,MATCH(C202,Paquetes!$A$2:$A$31,0)),0))</f>
        <v/>
      </c>
      <c r="F202" s="9">
        <f>IFERROR(IF(OR(A202="",C202=""),0,A202+INDEX(Paquetes!$C$2:$C$31,MATCH(C202,Paquetes!$A$2:$A$31,0))),0)</f>
        <v/>
      </c>
      <c r="G202" s="22">
        <f>IF(C202="",0,IFERROR(INDEX(Paquetes!$D$2:$D$31,MATCH(C202,Paquetes!$A$2:$A$31,0)),0))</f>
        <v/>
      </c>
      <c r="H202" s="18" t="n"/>
    </row>
    <row r="203">
      <c r="A203" s="16" t="n"/>
      <c r="D203" s="21">
        <f>IF(C203="",0,IFERROR(INDEX(Paquetes!$B$2:$B$31,MATCH(C203,Paquetes!$A$2:$A$31,0)),0))</f>
        <v/>
      </c>
      <c r="F203" s="9">
        <f>IFERROR(IF(OR(A203="",C203=""),0,A203+INDEX(Paquetes!$C$2:$C$31,MATCH(C203,Paquetes!$A$2:$A$31,0))),0)</f>
        <v/>
      </c>
      <c r="G203" s="22">
        <f>IF(C203="",0,IFERROR(INDEX(Paquetes!$D$2:$D$31,MATCH(C203,Paquetes!$A$2:$A$31,0)),0))</f>
        <v/>
      </c>
      <c r="H203" s="18" t="n"/>
    </row>
    <row r="204">
      <c r="A204" s="16" t="n"/>
      <c r="D204" s="21">
        <f>IF(C204="",0,IFERROR(INDEX(Paquetes!$B$2:$B$31,MATCH(C204,Paquetes!$A$2:$A$31,0)),0))</f>
        <v/>
      </c>
      <c r="F204" s="9">
        <f>IFERROR(IF(OR(A204="",C204=""),0,A204+INDEX(Paquetes!$C$2:$C$31,MATCH(C204,Paquetes!$A$2:$A$31,0))),0)</f>
        <v/>
      </c>
      <c r="G204" s="22">
        <f>IF(C204="",0,IFERROR(INDEX(Paquetes!$D$2:$D$31,MATCH(C204,Paquetes!$A$2:$A$31,0)),0))</f>
        <v/>
      </c>
      <c r="H204" s="18" t="n"/>
    </row>
    <row r="205">
      <c r="A205" s="16" t="n"/>
      <c r="D205" s="21">
        <f>IF(C205="",0,IFERROR(INDEX(Paquetes!$B$2:$B$31,MATCH(C205,Paquetes!$A$2:$A$31,0)),0))</f>
        <v/>
      </c>
      <c r="F205" s="9">
        <f>IFERROR(IF(OR(A205="",C205=""),0,A205+INDEX(Paquetes!$C$2:$C$31,MATCH(C205,Paquetes!$A$2:$A$31,0))),0)</f>
        <v/>
      </c>
      <c r="G205" s="22">
        <f>IF(C205="",0,IFERROR(INDEX(Paquetes!$D$2:$D$31,MATCH(C205,Paquetes!$A$2:$A$31,0)),0))</f>
        <v/>
      </c>
      <c r="H205" s="18" t="n"/>
    </row>
    <row r="206">
      <c r="A206" s="16" t="n"/>
      <c r="D206" s="21">
        <f>IF(C206="",0,IFERROR(INDEX(Paquetes!$B$2:$B$31,MATCH(C206,Paquetes!$A$2:$A$31,0)),0))</f>
        <v/>
      </c>
      <c r="F206" s="9">
        <f>IFERROR(IF(OR(A206="",C206=""),0,A206+INDEX(Paquetes!$C$2:$C$31,MATCH(C206,Paquetes!$A$2:$A$31,0))),0)</f>
        <v/>
      </c>
      <c r="G206" s="22">
        <f>IF(C206="",0,IFERROR(INDEX(Paquetes!$D$2:$D$31,MATCH(C206,Paquetes!$A$2:$A$31,0)),0))</f>
        <v/>
      </c>
      <c r="H206" s="18" t="n"/>
    </row>
    <row r="207">
      <c r="A207" s="16" t="n"/>
      <c r="D207" s="21">
        <f>IF(C207="",0,IFERROR(INDEX(Paquetes!$B$2:$B$31,MATCH(C207,Paquetes!$A$2:$A$31,0)),0))</f>
        <v/>
      </c>
      <c r="F207" s="9">
        <f>IFERROR(IF(OR(A207="",C207=""),0,A207+INDEX(Paquetes!$C$2:$C$31,MATCH(C207,Paquetes!$A$2:$A$31,0))),0)</f>
        <v/>
      </c>
      <c r="G207" s="22">
        <f>IF(C207="",0,IFERROR(INDEX(Paquetes!$D$2:$D$31,MATCH(C207,Paquetes!$A$2:$A$31,0)),0))</f>
        <v/>
      </c>
      <c r="H207" s="18" t="n"/>
    </row>
    <row r="208">
      <c r="A208" s="16" t="n"/>
      <c r="D208" s="21">
        <f>IF(C208="",0,IFERROR(INDEX(Paquetes!$B$2:$B$31,MATCH(C208,Paquetes!$A$2:$A$31,0)),0))</f>
        <v/>
      </c>
      <c r="F208" s="9">
        <f>IFERROR(IF(OR(A208="",C208=""),0,A208+INDEX(Paquetes!$C$2:$C$31,MATCH(C208,Paquetes!$A$2:$A$31,0))),0)</f>
        <v/>
      </c>
      <c r="G208" s="22">
        <f>IF(C208="",0,IFERROR(INDEX(Paquetes!$D$2:$D$31,MATCH(C208,Paquetes!$A$2:$A$31,0)),0))</f>
        <v/>
      </c>
      <c r="H208" s="18" t="n"/>
    </row>
    <row r="209">
      <c r="A209" s="16" t="n"/>
      <c r="D209" s="21">
        <f>IF(C209="",0,IFERROR(INDEX(Paquetes!$B$2:$B$31,MATCH(C209,Paquetes!$A$2:$A$31,0)),0))</f>
        <v/>
      </c>
      <c r="F209" s="9">
        <f>IFERROR(IF(OR(A209="",C209=""),0,A209+INDEX(Paquetes!$C$2:$C$31,MATCH(C209,Paquetes!$A$2:$A$31,0))),0)</f>
        <v/>
      </c>
      <c r="G209" s="22">
        <f>IF(C209="",0,IFERROR(INDEX(Paquetes!$D$2:$D$31,MATCH(C209,Paquetes!$A$2:$A$31,0)),0))</f>
        <v/>
      </c>
      <c r="H209" s="18" t="n"/>
    </row>
    <row r="210">
      <c r="A210" s="16" t="n"/>
      <c r="D210" s="21">
        <f>IF(C210="",0,IFERROR(INDEX(Paquetes!$B$2:$B$31,MATCH(C210,Paquetes!$A$2:$A$31,0)),0))</f>
        <v/>
      </c>
      <c r="F210" s="9">
        <f>IFERROR(IF(OR(A210="",C210=""),0,A210+INDEX(Paquetes!$C$2:$C$31,MATCH(C210,Paquetes!$A$2:$A$31,0))),0)</f>
        <v/>
      </c>
      <c r="G210" s="22">
        <f>IF(C210="",0,IFERROR(INDEX(Paquetes!$D$2:$D$31,MATCH(C210,Paquetes!$A$2:$A$31,0)),0))</f>
        <v/>
      </c>
      <c r="H210" s="18" t="n"/>
    </row>
    <row r="211">
      <c r="A211" s="16" t="n"/>
      <c r="D211" s="21">
        <f>IF(C211="",0,IFERROR(INDEX(Paquetes!$B$2:$B$31,MATCH(C211,Paquetes!$A$2:$A$31,0)),0))</f>
        <v/>
      </c>
      <c r="F211" s="9">
        <f>IFERROR(IF(OR(A211="",C211=""),0,A211+INDEX(Paquetes!$C$2:$C$31,MATCH(C211,Paquetes!$A$2:$A$31,0))),0)</f>
        <v/>
      </c>
      <c r="G211" s="22">
        <f>IF(C211="",0,IFERROR(INDEX(Paquetes!$D$2:$D$31,MATCH(C211,Paquetes!$A$2:$A$31,0)),0))</f>
        <v/>
      </c>
      <c r="H211" s="18" t="n"/>
    </row>
    <row r="212">
      <c r="A212" s="16" t="n"/>
      <c r="D212" s="21">
        <f>IF(C212="",0,IFERROR(INDEX(Paquetes!$B$2:$B$31,MATCH(C212,Paquetes!$A$2:$A$31,0)),0))</f>
        <v/>
      </c>
      <c r="F212" s="9">
        <f>IFERROR(IF(OR(A212="",C212=""),0,A212+INDEX(Paquetes!$C$2:$C$31,MATCH(C212,Paquetes!$A$2:$A$31,0))),0)</f>
        <v/>
      </c>
      <c r="G212" s="22">
        <f>IF(C212="",0,IFERROR(INDEX(Paquetes!$D$2:$D$31,MATCH(C212,Paquetes!$A$2:$A$31,0)),0))</f>
        <v/>
      </c>
      <c r="H212" s="18" t="n"/>
    </row>
    <row r="213">
      <c r="A213" s="16" t="n"/>
      <c r="D213" s="21">
        <f>IF(C213="",0,IFERROR(INDEX(Paquetes!$B$2:$B$31,MATCH(C213,Paquetes!$A$2:$A$31,0)),0))</f>
        <v/>
      </c>
      <c r="F213" s="9">
        <f>IFERROR(IF(OR(A213="",C213=""),0,A213+INDEX(Paquetes!$C$2:$C$31,MATCH(C213,Paquetes!$A$2:$A$31,0))),0)</f>
        <v/>
      </c>
      <c r="G213" s="22">
        <f>IF(C213="",0,IFERROR(INDEX(Paquetes!$D$2:$D$31,MATCH(C213,Paquetes!$A$2:$A$31,0)),0))</f>
        <v/>
      </c>
      <c r="H213" s="18" t="n"/>
    </row>
    <row r="214">
      <c r="A214" s="16" t="n"/>
      <c r="D214" s="21">
        <f>IF(C214="",0,IFERROR(INDEX(Paquetes!$B$2:$B$31,MATCH(C214,Paquetes!$A$2:$A$31,0)),0))</f>
        <v/>
      </c>
      <c r="F214" s="9">
        <f>IFERROR(IF(OR(A214="",C214=""),0,A214+INDEX(Paquetes!$C$2:$C$31,MATCH(C214,Paquetes!$A$2:$A$31,0))),0)</f>
        <v/>
      </c>
      <c r="G214" s="22">
        <f>IF(C214="",0,IFERROR(INDEX(Paquetes!$D$2:$D$31,MATCH(C214,Paquetes!$A$2:$A$31,0)),0))</f>
        <v/>
      </c>
      <c r="H214" s="18" t="n"/>
    </row>
    <row r="215">
      <c r="A215" s="16" t="n"/>
      <c r="D215" s="21">
        <f>IF(C215="",0,IFERROR(INDEX(Paquetes!$B$2:$B$31,MATCH(C215,Paquetes!$A$2:$A$31,0)),0))</f>
        <v/>
      </c>
      <c r="F215" s="9">
        <f>IFERROR(IF(OR(A215="",C215=""),0,A215+INDEX(Paquetes!$C$2:$C$31,MATCH(C215,Paquetes!$A$2:$A$31,0))),0)</f>
        <v/>
      </c>
      <c r="G215" s="22">
        <f>IF(C215="",0,IFERROR(INDEX(Paquetes!$D$2:$D$31,MATCH(C215,Paquetes!$A$2:$A$31,0)),0))</f>
        <v/>
      </c>
      <c r="H215" s="18" t="n"/>
    </row>
    <row r="216">
      <c r="A216" s="16" t="n"/>
      <c r="D216" s="21">
        <f>IF(C216="",0,IFERROR(INDEX(Paquetes!$B$2:$B$31,MATCH(C216,Paquetes!$A$2:$A$31,0)),0))</f>
        <v/>
      </c>
      <c r="F216" s="9">
        <f>IFERROR(IF(OR(A216="",C216=""),0,A216+INDEX(Paquetes!$C$2:$C$31,MATCH(C216,Paquetes!$A$2:$A$31,0))),0)</f>
        <v/>
      </c>
      <c r="G216" s="22">
        <f>IF(C216="",0,IFERROR(INDEX(Paquetes!$D$2:$D$31,MATCH(C216,Paquetes!$A$2:$A$31,0)),0))</f>
        <v/>
      </c>
      <c r="H216" s="18" t="n"/>
    </row>
    <row r="217">
      <c r="A217" s="16" t="n"/>
      <c r="D217" s="21">
        <f>IF(C217="",0,IFERROR(INDEX(Paquetes!$B$2:$B$31,MATCH(C217,Paquetes!$A$2:$A$31,0)),0))</f>
        <v/>
      </c>
      <c r="F217" s="9">
        <f>IFERROR(IF(OR(A217="",C217=""),0,A217+INDEX(Paquetes!$C$2:$C$31,MATCH(C217,Paquetes!$A$2:$A$31,0))),0)</f>
        <v/>
      </c>
      <c r="G217" s="22">
        <f>IF(C217="",0,IFERROR(INDEX(Paquetes!$D$2:$D$31,MATCH(C217,Paquetes!$A$2:$A$31,0)),0))</f>
        <v/>
      </c>
      <c r="H217" s="18" t="n"/>
    </row>
    <row r="218">
      <c r="A218" s="16" t="n"/>
      <c r="D218" s="21">
        <f>IF(C218="",0,IFERROR(INDEX(Paquetes!$B$2:$B$31,MATCH(C218,Paquetes!$A$2:$A$31,0)),0))</f>
        <v/>
      </c>
      <c r="F218" s="9">
        <f>IFERROR(IF(OR(A218="",C218=""),0,A218+INDEX(Paquetes!$C$2:$C$31,MATCH(C218,Paquetes!$A$2:$A$31,0))),0)</f>
        <v/>
      </c>
      <c r="G218" s="22">
        <f>IF(C218="",0,IFERROR(INDEX(Paquetes!$D$2:$D$31,MATCH(C218,Paquetes!$A$2:$A$31,0)),0))</f>
        <v/>
      </c>
      <c r="H218" s="18" t="n"/>
    </row>
    <row r="219">
      <c r="A219" s="16" t="n"/>
      <c r="D219" s="21">
        <f>IF(C219="",0,IFERROR(INDEX(Paquetes!$B$2:$B$31,MATCH(C219,Paquetes!$A$2:$A$31,0)),0))</f>
        <v/>
      </c>
      <c r="F219" s="9">
        <f>IFERROR(IF(OR(A219="",C219=""),0,A219+INDEX(Paquetes!$C$2:$C$31,MATCH(C219,Paquetes!$A$2:$A$31,0))),0)</f>
        <v/>
      </c>
      <c r="G219" s="22">
        <f>IF(C219="",0,IFERROR(INDEX(Paquetes!$D$2:$D$31,MATCH(C219,Paquetes!$A$2:$A$31,0)),0))</f>
        <v/>
      </c>
      <c r="H219" s="18" t="n"/>
    </row>
    <row r="220">
      <c r="A220" s="16" t="n"/>
      <c r="D220" s="21">
        <f>IF(C220="",0,IFERROR(INDEX(Paquetes!$B$2:$B$31,MATCH(C220,Paquetes!$A$2:$A$31,0)),0))</f>
        <v/>
      </c>
      <c r="F220" s="9">
        <f>IFERROR(IF(OR(A220="",C220=""),0,A220+INDEX(Paquetes!$C$2:$C$31,MATCH(C220,Paquetes!$A$2:$A$31,0))),0)</f>
        <v/>
      </c>
      <c r="G220" s="22">
        <f>IF(C220="",0,IFERROR(INDEX(Paquetes!$D$2:$D$31,MATCH(C220,Paquetes!$A$2:$A$31,0)),0))</f>
        <v/>
      </c>
      <c r="H220" s="18" t="n"/>
    </row>
    <row r="221">
      <c r="A221" s="16" t="n"/>
      <c r="D221" s="21">
        <f>IF(C221="",0,IFERROR(INDEX(Paquetes!$B$2:$B$31,MATCH(C221,Paquetes!$A$2:$A$31,0)),0))</f>
        <v/>
      </c>
      <c r="F221" s="9">
        <f>IFERROR(IF(OR(A221="",C221=""),0,A221+INDEX(Paquetes!$C$2:$C$31,MATCH(C221,Paquetes!$A$2:$A$31,0))),0)</f>
        <v/>
      </c>
      <c r="G221" s="22">
        <f>IF(C221="",0,IFERROR(INDEX(Paquetes!$D$2:$D$31,MATCH(C221,Paquetes!$A$2:$A$31,0)),0))</f>
        <v/>
      </c>
      <c r="H221" s="18" t="n"/>
    </row>
    <row r="222">
      <c r="A222" s="16" t="n"/>
      <c r="D222" s="21">
        <f>IF(C222="",0,IFERROR(INDEX(Paquetes!$B$2:$B$31,MATCH(C222,Paquetes!$A$2:$A$31,0)),0))</f>
        <v/>
      </c>
      <c r="F222" s="9">
        <f>IFERROR(IF(OR(A222="",C222=""),0,A222+INDEX(Paquetes!$C$2:$C$31,MATCH(C222,Paquetes!$A$2:$A$31,0))),0)</f>
        <v/>
      </c>
      <c r="G222" s="22">
        <f>IF(C222="",0,IFERROR(INDEX(Paquetes!$D$2:$D$31,MATCH(C222,Paquetes!$A$2:$A$31,0)),0))</f>
        <v/>
      </c>
      <c r="H222" s="18" t="n"/>
    </row>
    <row r="223">
      <c r="A223" s="16" t="n"/>
      <c r="D223" s="21">
        <f>IF(C223="",0,IFERROR(INDEX(Paquetes!$B$2:$B$31,MATCH(C223,Paquetes!$A$2:$A$31,0)),0))</f>
        <v/>
      </c>
      <c r="F223" s="9">
        <f>IFERROR(IF(OR(A223="",C223=""),0,A223+INDEX(Paquetes!$C$2:$C$31,MATCH(C223,Paquetes!$A$2:$A$31,0))),0)</f>
        <v/>
      </c>
      <c r="G223" s="22">
        <f>IF(C223="",0,IFERROR(INDEX(Paquetes!$D$2:$D$31,MATCH(C223,Paquetes!$A$2:$A$31,0)),0))</f>
        <v/>
      </c>
      <c r="H223" s="18" t="n"/>
    </row>
    <row r="224">
      <c r="A224" s="16" t="n"/>
      <c r="D224" s="21">
        <f>IF(C224="",0,IFERROR(INDEX(Paquetes!$B$2:$B$31,MATCH(C224,Paquetes!$A$2:$A$31,0)),0))</f>
        <v/>
      </c>
      <c r="F224" s="9">
        <f>IFERROR(IF(OR(A224="",C224=""),0,A224+INDEX(Paquetes!$C$2:$C$31,MATCH(C224,Paquetes!$A$2:$A$31,0))),0)</f>
        <v/>
      </c>
      <c r="G224" s="22">
        <f>IF(C224="",0,IFERROR(INDEX(Paquetes!$D$2:$D$31,MATCH(C224,Paquetes!$A$2:$A$31,0)),0))</f>
        <v/>
      </c>
      <c r="H224" s="18" t="n"/>
    </row>
    <row r="225">
      <c r="A225" s="16" t="n"/>
      <c r="D225" s="21">
        <f>IF(C225="",0,IFERROR(INDEX(Paquetes!$B$2:$B$31,MATCH(C225,Paquetes!$A$2:$A$31,0)),0))</f>
        <v/>
      </c>
      <c r="F225" s="9">
        <f>IFERROR(IF(OR(A225="",C225=""),0,A225+INDEX(Paquetes!$C$2:$C$31,MATCH(C225,Paquetes!$A$2:$A$31,0))),0)</f>
        <v/>
      </c>
      <c r="G225" s="22">
        <f>IF(C225="",0,IFERROR(INDEX(Paquetes!$D$2:$D$31,MATCH(C225,Paquetes!$A$2:$A$31,0)),0))</f>
        <v/>
      </c>
      <c r="H225" s="18" t="n"/>
    </row>
    <row r="226">
      <c r="A226" s="16" t="n"/>
      <c r="D226" s="21">
        <f>IF(C226="",0,IFERROR(INDEX(Paquetes!$B$2:$B$31,MATCH(C226,Paquetes!$A$2:$A$31,0)),0))</f>
        <v/>
      </c>
      <c r="F226" s="9">
        <f>IFERROR(IF(OR(A226="",C226=""),0,A226+INDEX(Paquetes!$C$2:$C$31,MATCH(C226,Paquetes!$A$2:$A$31,0))),0)</f>
        <v/>
      </c>
      <c r="G226" s="22">
        <f>IF(C226="",0,IFERROR(INDEX(Paquetes!$D$2:$D$31,MATCH(C226,Paquetes!$A$2:$A$31,0)),0))</f>
        <v/>
      </c>
      <c r="H226" s="18" t="n"/>
    </row>
    <row r="227">
      <c r="A227" s="16" t="n"/>
      <c r="D227" s="21">
        <f>IF(C227="",0,IFERROR(INDEX(Paquetes!$B$2:$B$31,MATCH(C227,Paquetes!$A$2:$A$31,0)),0))</f>
        <v/>
      </c>
      <c r="F227" s="9">
        <f>IFERROR(IF(OR(A227="",C227=""),0,A227+INDEX(Paquetes!$C$2:$C$31,MATCH(C227,Paquetes!$A$2:$A$31,0))),0)</f>
        <v/>
      </c>
      <c r="G227" s="22">
        <f>IF(C227="",0,IFERROR(INDEX(Paquetes!$D$2:$D$31,MATCH(C227,Paquetes!$A$2:$A$31,0)),0))</f>
        <v/>
      </c>
      <c r="H227" s="18" t="n"/>
    </row>
    <row r="228">
      <c r="A228" s="16" t="n"/>
      <c r="D228" s="21">
        <f>IF(C228="",0,IFERROR(INDEX(Paquetes!$B$2:$B$31,MATCH(C228,Paquetes!$A$2:$A$31,0)),0))</f>
        <v/>
      </c>
      <c r="F228" s="9">
        <f>IFERROR(IF(OR(A228="",C228=""),0,A228+INDEX(Paquetes!$C$2:$C$31,MATCH(C228,Paquetes!$A$2:$A$31,0))),0)</f>
        <v/>
      </c>
      <c r="G228" s="22">
        <f>IF(C228="",0,IFERROR(INDEX(Paquetes!$D$2:$D$31,MATCH(C228,Paquetes!$A$2:$A$31,0)),0))</f>
        <v/>
      </c>
      <c r="H228" s="18" t="n"/>
    </row>
    <row r="229">
      <c r="A229" s="16" t="n"/>
      <c r="D229" s="21">
        <f>IF(C229="",0,IFERROR(INDEX(Paquetes!$B$2:$B$31,MATCH(C229,Paquetes!$A$2:$A$31,0)),0))</f>
        <v/>
      </c>
      <c r="F229" s="9">
        <f>IFERROR(IF(OR(A229="",C229=""),0,A229+INDEX(Paquetes!$C$2:$C$31,MATCH(C229,Paquetes!$A$2:$A$31,0))),0)</f>
        <v/>
      </c>
      <c r="G229" s="22">
        <f>IF(C229="",0,IFERROR(INDEX(Paquetes!$D$2:$D$31,MATCH(C229,Paquetes!$A$2:$A$31,0)),0))</f>
        <v/>
      </c>
      <c r="H229" s="18" t="n"/>
    </row>
    <row r="230">
      <c r="A230" s="16" t="n"/>
      <c r="D230" s="21">
        <f>IF(C230="",0,IFERROR(INDEX(Paquetes!$B$2:$B$31,MATCH(C230,Paquetes!$A$2:$A$31,0)),0))</f>
        <v/>
      </c>
      <c r="F230" s="9">
        <f>IFERROR(IF(OR(A230="",C230=""),0,A230+INDEX(Paquetes!$C$2:$C$31,MATCH(C230,Paquetes!$A$2:$A$31,0))),0)</f>
        <v/>
      </c>
      <c r="G230" s="22">
        <f>IF(C230="",0,IFERROR(INDEX(Paquetes!$D$2:$D$31,MATCH(C230,Paquetes!$A$2:$A$31,0)),0))</f>
        <v/>
      </c>
      <c r="H230" s="18" t="n"/>
    </row>
    <row r="231">
      <c r="A231" s="16" t="n"/>
      <c r="D231" s="21">
        <f>IF(C231="",0,IFERROR(INDEX(Paquetes!$B$2:$B$31,MATCH(C231,Paquetes!$A$2:$A$31,0)),0))</f>
        <v/>
      </c>
      <c r="F231" s="9">
        <f>IFERROR(IF(OR(A231="",C231=""),0,A231+INDEX(Paquetes!$C$2:$C$31,MATCH(C231,Paquetes!$A$2:$A$31,0))),0)</f>
        <v/>
      </c>
      <c r="G231" s="22">
        <f>IF(C231="",0,IFERROR(INDEX(Paquetes!$D$2:$D$31,MATCH(C231,Paquetes!$A$2:$A$31,0)),0))</f>
        <v/>
      </c>
      <c r="H231" s="18" t="n"/>
    </row>
    <row r="232">
      <c r="A232" s="16" t="n"/>
      <c r="D232" s="21">
        <f>IF(C232="",0,IFERROR(INDEX(Paquetes!$B$2:$B$31,MATCH(C232,Paquetes!$A$2:$A$31,0)),0))</f>
        <v/>
      </c>
      <c r="F232" s="9">
        <f>IFERROR(IF(OR(A232="",C232=""),0,A232+INDEX(Paquetes!$C$2:$C$31,MATCH(C232,Paquetes!$A$2:$A$31,0))),0)</f>
        <v/>
      </c>
      <c r="G232" s="22">
        <f>IF(C232="",0,IFERROR(INDEX(Paquetes!$D$2:$D$31,MATCH(C232,Paquetes!$A$2:$A$31,0)),0))</f>
        <v/>
      </c>
      <c r="H232" s="18" t="n"/>
    </row>
    <row r="233">
      <c r="A233" s="16" t="n"/>
      <c r="D233" s="21">
        <f>IF(C233="",0,IFERROR(INDEX(Paquetes!$B$2:$B$31,MATCH(C233,Paquetes!$A$2:$A$31,0)),0))</f>
        <v/>
      </c>
      <c r="F233" s="9">
        <f>IFERROR(IF(OR(A233="",C233=""),0,A233+INDEX(Paquetes!$C$2:$C$31,MATCH(C233,Paquetes!$A$2:$A$31,0))),0)</f>
        <v/>
      </c>
      <c r="G233" s="22">
        <f>IF(C233="",0,IFERROR(INDEX(Paquetes!$D$2:$D$31,MATCH(C233,Paquetes!$A$2:$A$31,0)),0))</f>
        <v/>
      </c>
      <c r="H233" s="18" t="n"/>
    </row>
    <row r="234">
      <c r="A234" s="16" t="n"/>
      <c r="D234" s="21">
        <f>IF(C234="",0,IFERROR(INDEX(Paquetes!$B$2:$B$31,MATCH(C234,Paquetes!$A$2:$A$31,0)),0))</f>
        <v/>
      </c>
      <c r="F234" s="9">
        <f>IFERROR(IF(OR(A234="",C234=""),0,A234+INDEX(Paquetes!$C$2:$C$31,MATCH(C234,Paquetes!$A$2:$A$31,0))),0)</f>
        <v/>
      </c>
      <c r="G234" s="22">
        <f>IF(C234="",0,IFERROR(INDEX(Paquetes!$D$2:$D$31,MATCH(C234,Paquetes!$A$2:$A$31,0)),0))</f>
        <v/>
      </c>
      <c r="H234" s="18" t="n"/>
    </row>
    <row r="235">
      <c r="A235" s="16" t="n"/>
      <c r="D235" s="21">
        <f>IF(C235="",0,IFERROR(INDEX(Paquetes!$B$2:$B$31,MATCH(C235,Paquetes!$A$2:$A$31,0)),0))</f>
        <v/>
      </c>
      <c r="F235" s="9">
        <f>IFERROR(IF(OR(A235="",C235=""),0,A235+INDEX(Paquetes!$C$2:$C$31,MATCH(C235,Paquetes!$A$2:$A$31,0))),0)</f>
        <v/>
      </c>
      <c r="G235" s="22">
        <f>IF(C235="",0,IFERROR(INDEX(Paquetes!$D$2:$D$31,MATCH(C235,Paquetes!$A$2:$A$31,0)),0))</f>
        <v/>
      </c>
      <c r="H235" s="18" t="n"/>
    </row>
    <row r="236">
      <c r="A236" s="16" t="n"/>
      <c r="D236" s="21">
        <f>IF(C236="",0,IFERROR(INDEX(Paquetes!$B$2:$B$31,MATCH(C236,Paquetes!$A$2:$A$31,0)),0))</f>
        <v/>
      </c>
      <c r="F236" s="9">
        <f>IFERROR(IF(OR(A236="",C236=""),0,A236+INDEX(Paquetes!$C$2:$C$31,MATCH(C236,Paquetes!$A$2:$A$31,0))),0)</f>
        <v/>
      </c>
      <c r="G236" s="22">
        <f>IF(C236="",0,IFERROR(INDEX(Paquetes!$D$2:$D$31,MATCH(C236,Paquetes!$A$2:$A$31,0)),0))</f>
        <v/>
      </c>
      <c r="H236" s="18" t="n"/>
    </row>
    <row r="237">
      <c r="A237" s="16" t="n"/>
      <c r="D237" s="21">
        <f>IF(C237="",0,IFERROR(INDEX(Paquetes!$B$2:$B$31,MATCH(C237,Paquetes!$A$2:$A$31,0)),0))</f>
        <v/>
      </c>
      <c r="F237" s="9">
        <f>IFERROR(IF(OR(A237="",C237=""),0,A237+INDEX(Paquetes!$C$2:$C$31,MATCH(C237,Paquetes!$A$2:$A$31,0))),0)</f>
        <v/>
      </c>
      <c r="G237" s="22">
        <f>IF(C237="",0,IFERROR(INDEX(Paquetes!$D$2:$D$31,MATCH(C237,Paquetes!$A$2:$A$31,0)),0))</f>
        <v/>
      </c>
      <c r="H237" s="18" t="n"/>
    </row>
    <row r="238">
      <c r="A238" s="16" t="n"/>
      <c r="D238" s="21">
        <f>IF(C238="",0,IFERROR(INDEX(Paquetes!$B$2:$B$31,MATCH(C238,Paquetes!$A$2:$A$31,0)),0))</f>
        <v/>
      </c>
      <c r="F238" s="9">
        <f>IFERROR(IF(OR(A238="",C238=""),0,A238+INDEX(Paquetes!$C$2:$C$31,MATCH(C238,Paquetes!$A$2:$A$31,0))),0)</f>
        <v/>
      </c>
      <c r="G238" s="22">
        <f>IF(C238="",0,IFERROR(INDEX(Paquetes!$D$2:$D$31,MATCH(C238,Paquetes!$A$2:$A$31,0)),0))</f>
        <v/>
      </c>
      <c r="H238" s="18" t="n"/>
    </row>
    <row r="239">
      <c r="A239" s="16" t="n"/>
      <c r="D239" s="21">
        <f>IF(C239="",0,IFERROR(INDEX(Paquetes!$B$2:$B$31,MATCH(C239,Paquetes!$A$2:$A$31,0)),0))</f>
        <v/>
      </c>
      <c r="F239" s="9">
        <f>IFERROR(IF(OR(A239="",C239=""),0,A239+INDEX(Paquetes!$C$2:$C$31,MATCH(C239,Paquetes!$A$2:$A$31,0))),0)</f>
        <v/>
      </c>
      <c r="G239" s="22">
        <f>IF(C239="",0,IFERROR(INDEX(Paquetes!$D$2:$D$31,MATCH(C239,Paquetes!$A$2:$A$31,0)),0))</f>
        <v/>
      </c>
      <c r="H239" s="18" t="n"/>
    </row>
    <row r="240">
      <c r="A240" s="16" t="n"/>
      <c r="D240" s="21">
        <f>IF(C240="",0,IFERROR(INDEX(Paquetes!$B$2:$B$31,MATCH(C240,Paquetes!$A$2:$A$31,0)),0))</f>
        <v/>
      </c>
      <c r="F240" s="9">
        <f>IFERROR(IF(OR(A240="",C240=""),0,A240+INDEX(Paquetes!$C$2:$C$31,MATCH(C240,Paquetes!$A$2:$A$31,0))),0)</f>
        <v/>
      </c>
      <c r="G240" s="22">
        <f>IF(C240="",0,IFERROR(INDEX(Paquetes!$D$2:$D$31,MATCH(C240,Paquetes!$A$2:$A$31,0)),0))</f>
        <v/>
      </c>
      <c r="H240" s="18" t="n"/>
    </row>
    <row r="241">
      <c r="A241" s="16" t="n"/>
      <c r="D241" s="21">
        <f>IF(C241="",0,IFERROR(INDEX(Paquetes!$B$2:$B$31,MATCH(C241,Paquetes!$A$2:$A$31,0)),0))</f>
        <v/>
      </c>
      <c r="F241" s="9">
        <f>IFERROR(IF(OR(A241="",C241=""),0,A241+INDEX(Paquetes!$C$2:$C$31,MATCH(C241,Paquetes!$A$2:$A$31,0))),0)</f>
        <v/>
      </c>
      <c r="G241" s="22">
        <f>IF(C241="",0,IFERROR(INDEX(Paquetes!$D$2:$D$31,MATCH(C241,Paquetes!$A$2:$A$31,0)),0))</f>
        <v/>
      </c>
      <c r="H241" s="18" t="n"/>
    </row>
    <row r="242">
      <c r="A242" s="16" t="n"/>
      <c r="D242" s="21">
        <f>IF(C242="",0,IFERROR(INDEX(Paquetes!$B$2:$B$31,MATCH(C242,Paquetes!$A$2:$A$31,0)),0))</f>
        <v/>
      </c>
      <c r="F242" s="9">
        <f>IFERROR(IF(OR(A242="",C242=""),0,A242+INDEX(Paquetes!$C$2:$C$31,MATCH(C242,Paquetes!$A$2:$A$31,0))),0)</f>
        <v/>
      </c>
      <c r="G242" s="22">
        <f>IF(C242="",0,IFERROR(INDEX(Paquetes!$D$2:$D$31,MATCH(C242,Paquetes!$A$2:$A$31,0)),0))</f>
        <v/>
      </c>
      <c r="H242" s="18" t="n"/>
    </row>
    <row r="243">
      <c r="A243" s="16" t="n"/>
      <c r="D243" s="21">
        <f>IF(C243="",0,IFERROR(INDEX(Paquetes!$B$2:$B$31,MATCH(C243,Paquetes!$A$2:$A$31,0)),0))</f>
        <v/>
      </c>
      <c r="F243" s="9">
        <f>IFERROR(IF(OR(A243="",C243=""),0,A243+INDEX(Paquetes!$C$2:$C$31,MATCH(C243,Paquetes!$A$2:$A$31,0))),0)</f>
        <v/>
      </c>
      <c r="G243" s="22">
        <f>IF(C243="",0,IFERROR(INDEX(Paquetes!$D$2:$D$31,MATCH(C243,Paquetes!$A$2:$A$31,0)),0))</f>
        <v/>
      </c>
      <c r="H243" s="18" t="n"/>
    </row>
    <row r="244">
      <c r="A244" s="16" t="n"/>
      <c r="D244" s="21">
        <f>IF(C244="",0,IFERROR(INDEX(Paquetes!$B$2:$B$31,MATCH(C244,Paquetes!$A$2:$A$31,0)),0))</f>
        <v/>
      </c>
      <c r="F244" s="9">
        <f>IFERROR(IF(OR(A244="",C244=""),0,A244+INDEX(Paquetes!$C$2:$C$31,MATCH(C244,Paquetes!$A$2:$A$31,0))),0)</f>
        <v/>
      </c>
      <c r="G244" s="22">
        <f>IF(C244="",0,IFERROR(INDEX(Paquetes!$D$2:$D$31,MATCH(C244,Paquetes!$A$2:$A$31,0)),0))</f>
        <v/>
      </c>
      <c r="H244" s="18" t="n"/>
    </row>
    <row r="245">
      <c r="A245" s="16" t="n"/>
      <c r="D245" s="21">
        <f>IF(C245="",0,IFERROR(INDEX(Paquetes!$B$2:$B$31,MATCH(C245,Paquetes!$A$2:$A$31,0)),0))</f>
        <v/>
      </c>
      <c r="F245" s="9">
        <f>IFERROR(IF(OR(A245="",C245=""),0,A245+INDEX(Paquetes!$C$2:$C$31,MATCH(C245,Paquetes!$A$2:$A$31,0))),0)</f>
        <v/>
      </c>
      <c r="G245" s="22">
        <f>IF(C245="",0,IFERROR(INDEX(Paquetes!$D$2:$D$31,MATCH(C245,Paquetes!$A$2:$A$31,0)),0))</f>
        <v/>
      </c>
      <c r="H245" s="18" t="n"/>
    </row>
    <row r="246">
      <c r="A246" s="16" t="n"/>
      <c r="D246" s="21">
        <f>IF(C246="",0,IFERROR(INDEX(Paquetes!$B$2:$B$31,MATCH(C246,Paquetes!$A$2:$A$31,0)),0))</f>
        <v/>
      </c>
      <c r="F246" s="9">
        <f>IFERROR(IF(OR(A246="",C246=""),0,A246+INDEX(Paquetes!$C$2:$C$31,MATCH(C246,Paquetes!$A$2:$A$31,0))),0)</f>
        <v/>
      </c>
      <c r="G246" s="22">
        <f>IF(C246="",0,IFERROR(INDEX(Paquetes!$D$2:$D$31,MATCH(C246,Paquetes!$A$2:$A$31,0)),0))</f>
        <v/>
      </c>
      <c r="H246" s="18" t="n"/>
    </row>
    <row r="247">
      <c r="A247" s="16" t="n"/>
      <c r="D247" s="21">
        <f>IF(C247="",0,IFERROR(INDEX(Paquetes!$B$2:$B$31,MATCH(C247,Paquetes!$A$2:$A$31,0)),0))</f>
        <v/>
      </c>
      <c r="F247" s="9">
        <f>IFERROR(IF(OR(A247="",C247=""),0,A247+INDEX(Paquetes!$C$2:$C$31,MATCH(C247,Paquetes!$A$2:$A$31,0))),0)</f>
        <v/>
      </c>
      <c r="G247" s="22">
        <f>IF(C247="",0,IFERROR(INDEX(Paquetes!$D$2:$D$31,MATCH(C247,Paquetes!$A$2:$A$31,0)),0))</f>
        <v/>
      </c>
      <c r="H247" s="18" t="n"/>
    </row>
    <row r="248">
      <c r="A248" s="16" t="n"/>
      <c r="D248" s="21">
        <f>IF(C248="",0,IFERROR(INDEX(Paquetes!$B$2:$B$31,MATCH(C248,Paquetes!$A$2:$A$31,0)),0))</f>
        <v/>
      </c>
      <c r="F248" s="9">
        <f>IFERROR(IF(OR(A248="",C248=""),0,A248+INDEX(Paquetes!$C$2:$C$31,MATCH(C248,Paquetes!$A$2:$A$31,0))),0)</f>
        <v/>
      </c>
      <c r="G248" s="22">
        <f>IF(C248="",0,IFERROR(INDEX(Paquetes!$D$2:$D$31,MATCH(C248,Paquetes!$A$2:$A$31,0)),0))</f>
        <v/>
      </c>
      <c r="H248" s="18" t="n"/>
    </row>
    <row r="249">
      <c r="A249" s="16" t="n"/>
      <c r="D249" s="21">
        <f>IF(C249="",0,IFERROR(INDEX(Paquetes!$B$2:$B$31,MATCH(C249,Paquetes!$A$2:$A$31,0)),0))</f>
        <v/>
      </c>
      <c r="F249" s="9">
        <f>IFERROR(IF(OR(A249="",C249=""),0,A249+INDEX(Paquetes!$C$2:$C$31,MATCH(C249,Paquetes!$A$2:$A$31,0))),0)</f>
        <v/>
      </c>
      <c r="G249" s="22">
        <f>IF(C249="",0,IFERROR(INDEX(Paquetes!$D$2:$D$31,MATCH(C249,Paquetes!$A$2:$A$31,0)),0))</f>
        <v/>
      </c>
      <c r="H249" s="18" t="n"/>
    </row>
    <row r="250">
      <c r="A250" s="16" t="n"/>
      <c r="D250" s="21">
        <f>IF(C250="",0,IFERROR(INDEX(Paquetes!$B$2:$B$31,MATCH(C250,Paquetes!$A$2:$A$31,0)),0))</f>
        <v/>
      </c>
      <c r="F250" s="9">
        <f>IFERROR(IF(OR(A250="",C250=""),0,A250+INDEX(Paquetes!$C$2:$C$31,MATCH(C250,Paquetes!$A$2:$A$31,0))),0)</f>
        <v/>
      </c>
      <c r="G250" s="22">
        <f>IF(C250="",0,IFERROR(INDEX(Paquetes!$D$2:$D$31,MATCH(C250,Paquetes!$A$2:$A$31,0)),0))</f>
        <v/>
      </c>
      <c r="H250" s="18" t="n"/>
    </row>
    <row r="251">
      <c r="A251" s="16" t="n"/>
      <c r="D251" s="21">
        <f>IF(C251="",0,IFERROR(INDEX(Paquetes!$B$2:$B$31,MATCH(C251,Paquetes!$A$2:$A$31,0)),0))</f>
        <v/>
      </c>
      <c r="F251" s="9">
        <f>IFERROR(IF(OR(A251="",C251=""),0,A251+INDEX(Paquetes!$C$2:$C$31,MATCH(C251,Paquetes!$A$2:$A$31,0))),0)</f>
        <v/>
      </c>
      <c r="G251" s="22">
        <f>IF(C251="",0,IFERROR(INDEX(Paquetes!$D$2:$D$31,MATCH(C251,Paquetes!$A$2:$A$31,0)),0))</f>
        <v/>
      </c>
      <c r="H251" s="18" t="n"/>
    </row>
    <row r="252">
      <c r="A252" s="16" t="n"/>
      <c r="D252" s="21">
        <f>IF(C252="",0,IFERROR(INDEX(Paquetes!$B$2:$B$31,MATCH(C252,Paquetes!$A$2:$A$31,0)),0))</f>
        <v/>
      </c>
      <c r="F252" s="9">
        <f>IFERROR(IF(OR(A252="",C252=""),0,A252+INDEX(Paquetes!$C$2:$C$31,MATCH(C252,Paquetes!$A$2:$A$31,0))),0)</f>
        <v/>
      </c>
      <c r="G252" s="22">
        <f>IF(C252="",0,IFERROR(INDEX(Paquetes!$D$2:$D$31,MATCH(C252,Paquetes!$A$2:$A$31,0)),0))</f>
        <v/>
      </c>
      <c r="H252" s="18" t="n"/>
    </row>
    <row r="253">
      <c r="A253" s="16" t="n"/>
      <c r="D253" s="21">
        <f>IF(C253="",0,IFERROR(INDEX(Paquetes!$B$2:$B$31,MATCH(C253,Paquetes!$A$2:$A$31,0)),0))</f>
        <v/>
      </c>
      <c r="F253" s="9">
        <f>IFERROR(IF(OR(A253="",C253=""),0,A253+INDEX(Paquetes!$C$2:$C$31,MATCH(C253,Paquetes!$A$2:$A$31,0))),0)</f>
        <v/>
      </c>
      <c r="G253" s="22">
        <f>IF(C253="",0,IFERROR(INDEX(Paquetes!$D$2:$D$31,MATCH(C253,Paquetes!$A$2:$A$31,0)),0))</f>
        <v/>
      </c>
      <c r="H253" s="18" t="n"/>
    </row>
    <row r="254">
      <c r="A254" s="16" t="n"/>
      <c r="D254" s="21">
        <f>IF(C254="",0,IFERROR(INDEX(Paquetes!$B$2:$B$31,MATCH(C254,Paquetes!$A$2:$A$31,0)),0))</f>
        <v/>
      </c>
      <c r="F254" s="9">
        <f>IFERROR(IF(OR(A254="",C254=""),0,A254+INDEX(Paquetes!$C$2:$C$31,MATCH(C254,Paquetes!$A$2:$A$31,0))),0)</f>
        <v/>
      </c>
      <c r="G254" s="22">
        <f>IF(C254="",0,IFERROR(INDEX(Paquetes!$D$2:$D$31,MATCH(C254,Paquetes!$A$2:$A$31,0)),0))</f>
        <v/>
      </c>
      <c r="H254" s="18" t="n"/>
    </row>
    <row r="255">
      <c r="A255" s="16" t="n"/>
      <c r="D255" s="21">
        <f>IF(C255="",0,IFERROR(INDEX(Paquetes!$B$2:$B$31,MATCH(C255,Paquetes!$A$2:$A$31,0)),0))</f>
        <v/>
      </c>
      <c r="F255" s="9">
        <f>IFERROR(IF(OR(A255="",C255=""),0,A255+INDEX(Paquetes!$C$2:$C$31,MATCH(C255,Paquetes!$A$2:$A$31,0))),0)</f>
        <v/>
      </c>
      <c r="G255" s="22">
        <f>IF(C255="",0,IFERROR(INDEX(Paquetes!$D$2:$D$31,MATCH(C255,Paquetes!$A$2:$A$31,0)),0))</f>
        <v/>
      </c>
      <c r="H255" s="18" t="n"/>
    </row>
    <row r="256">
      <c r="A256" s="16" t="n"/>
      <c r="D256" s="21">
        <f>IF(C256="",0,IFERROR(INDEX(Paquetes!$B$2:$B$31,MATCH(C256,Paquetes!$A$2:$A$31,0)),0))</f>
        <v/>
      </c>
      <c r="F256" s="9">
        <f>IFERROR(IF(OR(A256="",C256=""),0,A256+INDEX(Paquetes!$C$2:$C$31,MATCH(C256,Paquetes!$A$2:$A$31,0))),0)</f>
        <v/>
      </c>
      <c r="G256" s="22">
        <f>IF(C256="",0,IFERROR(INDEX(Paquetes!$D$2:$D$31,MATCH(C256,Paquetes!$A$2:$A$31,0)),0))</f>
        <v/>
      </c>
      <c r="H256" s="18" t="n"/>
    </row>
    <row r="257">
      <c r="A257" s="16" t="n"/>
      <c r="D257" s="21">
        <f>IF(C257="",0,IFERROR(INDEX(Paquetes!$B$2:$B$31,MATCH(C257,Paquetes!$A$2:$A$31,0)),0))</f>
        <v/>
      </c>
      <c r="F257" s="9">
        <f>IFERROR(IF(OR(A257="",C257=""),0,A257+INDEX(Paquetes!$C$2:$C$31,MATCH(C257,Paquetes!$A$2:$A$31,0))),0)</f>
        <v/>
      </c>
      <c r="G257" s="22">
        <f>IF(C257="",0,IFERROR(INDEX(Paquetes!$D$2:$D$31,MATCH(C257,Paquetes!$A$2:$A$31,0)),0))</f>
        <v/>
      </c>
      <c r="H257" s="18" t="n"/>
    </row>
    <row r="258">
      <c r="A258" s="16" t="n"/>
      <c r="D258" s="21">
        <f>IF(C258="",0,IFERROR(INDEX(Paquetes!$B$2:$B$31,MATCH(C258,Paquetes!$A$2:$A$31,0)),0))</f>
        <v/>
      </c>
      <c r="F258" s="9">
        <f>IFERROR(IF(OR(A258="",C258=""),0,A258+INDEX(Paquetes!$C$2:$C$31,MATCH(C258,Paquetes!$A$2:$A$31,0))),0)</f>
        <v/>
      </c>
      <c r="G258" s="22">
        <f>IF(C258="",0,IFERROR(INDEX(Paquetes!$D$2:$D$31,MATCH(C258,Paquetes!$A$2:$A$31,0)),0))</f>
        <v/>
      </c>
      <c r="H258" s="18" t="n"/>
    </row>
    <row r="259">
      <c r="A259" s="16" t="n"/>
      <c r="D259" s="21">
        <f>IF(C259="",0,IFERROR(INDEX(Paquetes!$B$2:$B$31,MATCH(C259,Paquetes!$A$2:$A$31,0)),0))</f>
        <v/>
      </c>
      <c r="F259" s="9">
        <f>IFERROR(IF(OR(A259="",C259=""),0,A259+INDEX(Paquetes!$C$2:$C$31,MATCH(C259,Paquetes!$A$2:$A$31,0))),0)</f>
        <v/>
      </c>
      <c r="G259" s="22">
        <f>IF(C259="",0,IFERROR(INDEX(Paquetes!$D$2:$D$31,MATCH(C259,Paquetes!$A$2:$A$31,0)),0))</f>
        <v/>
      </c>
      <c r="H259" s="18" t="n"/>
    </row>
    <row r="260">
      <c r="A260" s="16" t="n"/>
      <c r="D260" s="21">
        <f>IF(C260="",0,IFERROR(INDEX(Paquetes!$B$2:$B$31,MATCH(C260,Paquetes!$A$2:$A$31,0)),0))</f>
        <v/>
      </c>
      <c r="F260" s="9">
        <f>IFERROR(IF(OR(A260="",C260=""),0,A260+INDEX(Paquetes!$C$2:$C$31,MATCH(C260,Paquetes!$A$2:$A$31,0))),0)</f>
        <v/>
      </c>
      <c r="G260" s="22">
        <f>IF(C260="",0,IFERROR(INDEX(Paquetes!$D$2:$D$31,MATCH(C260,Paquetes!$A$2:$A$31,0)),0))</f>
        <v/>
      </c>
      <c r="H260" s="18" t="n"/>
    </row>
    <row r="261">
      <c r="A261" s="16" t="n"/>
      <c r="D261" s="21">
        <f>IF(C261="",0,IFERROR(INDEX(Paquetes!$B$2:$B$31,MATCH(C261,Paquetes!$A$2:$A$31,0)),0))</f>
        <v/>
      </c>
      <c r="F261" s="9">
        <f>IFERROR(IF(OR(A261="",C261=""),0,A261+INDEX(Paquetes!$C$2:$C$31,MATCH(C261,Paquetes!$A$2:$A$31,0))),0)</f>
        <v/>
      </c>
      <c r="G261" s="22">
        <f>IF(C261="",0,IFERROR(INDEX(Paquetes!$D$2:$D$31,MATCH(C261,Paquetes!$A$2:$A$31,0)),0))</f>
        <v/>
      </c>
      <c r="H261" s="18" t="n"/>
    </row>
    <row r="262">
      <c r="A262" s="16" t="n"/>
      <c r="D262" s="21">
        <f>IF(C262="",0,IFERROR(INDEX(Paquetes!$B$2:$B$31,MATCH(C262,Paquetes!$A$2:$A$31,0)),0))</f>
        <v/>
      </c>
      <c r="F262" s="9">
        <f>IFERROR(IF(OR(A262="",C262=""),0,A262+INDEX(Paquetes!$C$2:$C$31,MATCH(C262,Paquetes!$A$2:$A$31,0))),0)</f>
        <v/>
      </c>
      <c r="G262" s="22">
        <f>IF(C262="",0,IFERROR(INDEX(Paquetes!$D$2:$D$31,MATCH(C262,Paquetes!$A$2:$A$31,0)),0))</f>
        <v/>
      </c>
      <c r="H262" s="18" t="n"/>
    </row>
    <row r="263">
      <c r="A263" s="16" t="n"/>
      <c r="D263" s="21">
        <f>IF(C263="",0,IFERROR(INDEX(Paquetes!$B$2:$B$31,MATCH(C263,Paquetes!$A$2:$A$31,0)),0))</f>
        <v/>
      </c>
      <c r="F263" s="9">
        <f>IFERROR(IF(OR(A263="",C263=""),0,A263+INDEX(Paquetes!$C$2:$C$31,MATCH(C263,Paquetes!$A$2:$A$31,0))),0)</f>
        <v/>
      </c>
      <c r="G263" s="22">
        <f>IF(C263="",0,IFERROR(INDEX(Paquetes!$D$2:$D$31,MATCH(C263,Paquetes!$A$2:$A$31,0)),0))</f>
        <v/>
      </c>
      <c r="H263" s="18" t="n"/>
    </row>
    <row r="264">
      <c r="A264" s="16" t="n"/>
      <c r="D264" s="21">
        <f>IF(C264="",0,IFERROR(INDEX(Paquetes!$B$2:$B$31,MATCH(C264,Paquetes!$A$2:$A$31,0)),0))</f>
        <v/>
      </c>
      <c r="F264" s="9">
        <f>IFERROR(IF(OR(A264="",C264=""),0,A264+INDEX(Paquetes!$C$2:$C$31,MATCH(C264,Paquetes!$A$2:$A$31,0))),0)</f>
        <v/>
      </c>
      <c r="G264" s="22">
        <f>IF(C264="",0,IFERROR(INDEX(Paquetes!$D$2:$D$31,MATCH(C264,Paquetes!$A$2:$A$31,0)),0))</f>
        <v/>
      </c>
      <c r="H264" s="18" t="n"/>
    </row>
    <row r="265">
      <c r="A265" s="16" t="n"/>
      <c r="D265" s="21">
        <f>IF(C265="",0,IFERROR(INDEX(Paquetes!$B$2:$B$31,MATCH(C265,Paquetes!$A$2:$A$31,0)),0))</f>
        <v/>
      </c>
      <c r="F265" s="9">
        <f>IFERROR(IF(OR(A265="",C265=""),0,A265+INDEX(Paquetes!$C$2:$C$31,MATCH(C265,Paquetes!$A$2:$A$31,0))),0)</f>
        <v/>
      </c>
      <c r="G265" s="22">
        <f>IF(C265="",0,IFERROR(INDEX(Paquetes!$D$2:$D$31,MATCH(C265,Paquetes!$A$2:$A$31,0)),0))</f>
        <v/>
      </c>
      <c r="H265" s="18" t="n"/>
    </row>
    <row r="266">
      <c r="A266" s="16" t="n"/>
      <c r="D266" s="21">
        <f>IF(C266="",0,IFERROR(INDEX(Paquetes!$B$2:$B$31,MATCH(C266,Paquetes!$A$2:$A$31,0)),0))</f>
        <v/>
      </c>
      <c r="F266" s="9">
        <f>IFERROR(IF(OR(A266="",C266=""),0,A266+INDEX(Paquetes!$C$2:$C$31,MATCH(C266,Paquetes!$A$2:$A$31,0))),0)</f>
        <v/>
      </c>
      <c r="G266" s="22">
        <f>IF(C266="",0,IFERROR(INDEX(Paquetes!$D$2:$D$31,MATCH(C266,Paquetes!$A$2:$A$31,0)),0))</f>
        <v/>
      </c>
      <c r="H266" s="18" t="n"/>
    </row>
    <row r="267">
      <c r="A267" s="16" t="n"/>
      <c r="D267" s="21">
        <f>IF(C267="",0,IFERROR(INDEX(Paquetes!$B$2:$B$31,MATCH(C267,Paquetes!$A$2:$A$31,0)),0))</f>
        <v/>
      </c>
      <c r="F267" s="9">
        <f>IFERROR(IF(OR(A267="",C267=""),0,A267+INDEX(Paquetes!$C$2:$C$31,MATCH(C267,Paquetes!$A$2:$A$31,0))),0)</f>
        <v/>
      </c>
      <c r="G267" s="22">
        <f>IF(C267="",0,IFERROR(INDEX(Paquetes!$D$2:$D$31,MATCH(C267,Paquetes!$A$2:$A$31,0)),0))</f>
        <v/>
      </c>
      <c r="H267" s="18" t="n"/>
    </row>
    <row r="268">
      <c r="A268" s="16" t="n"/>
      <c r="D268" s="21">
        <f>IF(C268="",0,IFERROR(INDEX(Paquetes!$B$2:$B$31,MATCH(C268,Paquetes!$A$2:$A$31,0)),0))</f>
        <v/>
      </c>
      <c r="F268" s="9">
        <f>IFERROR(IF(OR(A268="",C268=""),0,A268+INDEX(Paquetes!$C$2:$C$31,MATCH(C268,Paquetes!$A$2:$A$31,0))),0)</f>
        <v/>
      </c>
      <c r="G268" s="22">
        <f>IF(C268="",0,IFERROR(INDEX(Paquetes!$D$2:$D$31,MATCH(C268,Paquetes!$A$2:$A$31,0)),0))</f>
        <v/>
      </c>
      <c r="H268" s="18" t="n"/>
    </row>
    <row r="269">
      <c r="A269" s="16" t="n"/>
      <c r="D269" s="21">
        <f>IF(C269="",0,IFERROR(INDEX(Paquetes!$B$2:$B$31,MATCH(C269,Paquetes!$A$2:$A$31,0)),0))</f>
        <v/>
      </c>
      <c r="F269" s="9">
        <f>IFERROR(IF(OR(A269="",C269=""),0,A269+INDEX(Paquetes!$C$2:$C$31,MATCH(C269,Paquetes!$A$2:$A$31,0))),0)</f>
        <v/>
      </c>
      <c r="G269" s="22">
        <f>IF(C269="",0,IFERROR(INDEX(Paquetes!$D$2:$D$31,MATCH(C269,Paquetes!$A$2:$A$31,0)),0))</f>
        <v/>
      </c>
      <c r="H269" s="18" t="n"/>
    </row>
    <row r="270">
      <c r="A270" s="16" t="n"/>
      <c r="D270" s="21">
        <f>IF(C270="",0,IFERROR(INDEX(Paquetes!$B$2:$B$31,MATCH(C270,Paquetes!$A$2:$A$31,0)),0))</f>
        <v/>
      </c>
      <c r="F270" s="9">
        <f>IFERROR(IF(OR(A270="",C270=""),0,A270+INDEX(Paquetes!$C$2:$C$31,MATCH(C270,Paquetes!$A$2:$A$31,0))),0)</f>
        <v/>
      </c>
      <c r="G270" s="22">
        <f>IF(C270="",0,IFERROR(INDEX(Paquetes!$D$2:$D$31,MATCH(C270,Paquetes!$A$2:$A$31,0)),0))</f>
        <v/>
      </c>
      <c r="H270" s="18" t="n"/>
    </row>
    <row r="271">
      <c r="A271" s="16" t="n"/>
      <c r="D271" s="21">
        <f>IF(C271="",0,IFERROR(INDEX(Paquetes!$B$2:$B$31,MATCH(C271,Paquetes!$A$2:$A$31,0)),0))</f>
        <v/>
      </c>
      <c r="F271" s="9">
        <f>IFERROR(IF(OR(A271="",C271=""),0,A271+INDEX(Paquetes!$C$2:$C$31,MATCH(C271,Paquetes!$A$2:$A$31,0))),0)</f>
        <v/>
      </c>
      <c r="G271" s="22">
        <f>IF(C271="",0,IFERROR(INDEX(Paquetes!$D$2:$D$31,MATCH(C271,Paquetes!$A$2:$A$31,0)),0))</f>
        <v/>
      </c>
      <c r="H271" s="18" t="n"/>
    </row>
    <row r="272">
      <c r="A272" s="16" t="n"/>
      <c r="D272" s="21">
        <f>IF(C272="",0,IFERROR(INDEX(Paquetes!$B$2:$B$31,MATCH(C272,Paquetes!$A$2:$A$31,0)),0))</f>
        <v/>
      </c>
      <c r="F272" s="9">
        <f>IFERROR(IF(OR(A272="",C272=""),0,A272+INDEX(Paquetes!$C$2:$C$31,MATCH(C272,Paquetes!$A$2:$A$31,0))),0)</f>
        <v/>
      </c>
      <c r="G272" s="22">
        <f>IF(C272="",0,IFERROR(INDEX(Paquetes!$D$2:$D$31,MATCH(C272,Paquetes!$A$2:$A$31,0)),0))</f>
        <v/>
      </c>
      <c r="H272" s="18" t="n"/>
    </row>
    <row r="273">
      <c r="A273" s="16" t="n"/>
      <c r="D273" s="21">
        <f>IF(C273="",0,IFERROR(INDEX(Paquetes!$B$2:$B$31,MATCH(C273,Paquetes!$A$2:$A$31,0)),0))</f>
        <v/>
      </c>
      <c r="F273" s="9">
        <f>IFERROR(IF(OR(A273="",C273=""),0,A273+INDEX(Paquetes!$C$2:$C$31,MATCH(C273,Paquetes!$A$2:$A$31,0))),0)</f>
        <v/>
      </c>
      <c r="G273" s="22">
        <f>IF(C273="",0,IFERROR(INDEX(Paquetes!$D$2:$D$31,MATCH(C273,Paquetes!$A$2:$A$31,0)),0))</f>
        <v/>
      </c>
      <c r="H273" s="18" t="n"/>
    </row>
    <row r="274">
      <c r="A274" s="16" t="n"/>
      <c r="D274" s="21">
        <f>IF(C274="",0,IFERROR(INDEX(Paquetes!$B$2:$B$31,MATCH(C274,Paquetes!$A$2:$A$31,0)),0))</f>
        <v/>
      </c>
      <c r="F274" s="9">
        <f>IFERROR(IF(OR(A274="",C274=""),0,A274+INDEX(Paquetes!$C$2:$C$31,MATCH(C274,Paquetes!$A$2:$A$31,0))),0)</f>
        <v/>
      </c>
      <c r="G274" s="22">
        <f>IF(C274="",0,IFERROR(INDEX(Paquetes!$D$2:$D$31,MATCH(C274,Paquetes!$A$2:$A$31,0)),0))</f>
        <v/>
      </c>
      <c r="H274" s="18" t="n"/>
    </row>
    <row r="275">
      <c r="A275" s="16" t="n"/>
      <c r="D275" s="21">
        <f>IF(C275="",0,IFERROR(INDEX(Paquetes!$B$2:$B$31,MATCH(C275,Paquetes!$A$2:$A$31,0)),0))</f>
        <v/>
      </c>
      <c r="F275" s="9">
        <f>IFERROR(IF(OR(A275="",C275=""),0,A275+INDEX(Paquetes!$C$2:$C$31,MATCH(C275,Paquetes!$A$2:$A$31,0))),0)</f>
        <v/>
      </c>
      <c r="G275" s="22">
        <f>IF(C275="",0,IFERROR(INDEX(Paquetes!$D$2:$D$31,MATCH(C275,Paquetes!$A$2:$A$31,0)),0))</f>
        <v/>
      </c>
      <c r="H275" s="18" t="n"/>
    </row>
    <row r="276">
      <c r="A276" s="16" t="n"/>
      <c r="D276" s="21">
        <f>IF(C276="",0,IFERROR(INDEX(Paquetes!$B$2:$B$31,MATCH(C276,Paquetes!$A$2:$A$31,0)),0))</f>
        <v/>
      </c>
      <c r="F276" s="9">
        <f>IFERROR(IF(OR(A276="",C276=""),0,A276+INDEX(Paquetes!$C$2:$C$31,MATCH(C276,Paquetes!$A$2:$A$31,0))),0)</f>
        <v/>
      </c>
      <c r="G276" s="22">
        <f>IF(C276="",0,IFERROR(INDEX(Paquetes!$D$2:$D$31,MATCH(C276,Paquetes!$A$2:$A$31,0)),0))</f>
        <v/>
      </c>
      <c r="H276" s="18" t="n"/>
    </row>
    <row r="277">
      <c r="A277" s="16" t="n"/>
      <c r="D277" s="21">
        <f>IF(C277="",0,IFERROR(INDEX(Paquetes!$B$2:$B$31,MATCH(C277,Paquetes!$A$2:$A$31,0)),0))</f>
        <v/>
      </c>
      <c r="F277" s="9">
        <f>IFERROR(IF(OR(A277="",C277=""),0,A277+INDEX(Paquetes!$C$2:$C$31,MATCH(C277,Paquetes!$A$2:$A$31,0))),0)</f>
        <v/>
      </c>
      <c r="G277" s="22">
        <f>IF(C277="",0,IFERROR(INDEX(Paquetes!$D$2:$D$31,MATCH(C277,Paquetes!$A$2:$A$31,0)),0))</f>
        <v/>
      </c>
      <c r="H277" s="18" t="n"/>
    </row>
    <row r="278">
      <c r="A278" s="16" t="n"/>
      <c r="D278" s="21">
        <f>IF(C278="",0,IFERROR(INDEX(Paquetes!$B$2:$B$31,MATCH(C278,Paquetes!$A$2:$A$31,0)),0))</f>
        <v/>
      </c>
      <c r="F278" s="9">
        <f>IFERROR(IF(OR(A278="",C278=""),0,A278+INDEX(Paquetes!$C$2:$C$31,MATCH(C278,Paquetes!$A$2:$A$31,0))),0)</f>
        <v/>
      </c>
      <c r="G278" s="22">
        <f>IF(C278="",0,IFERROR(INDEX(Paquetes!$D$2:$D$31,MATCH(C278,Paquetes!$A$2:$A$31,0)),0))</f>
        <v/>
      </c>
      <c r="H278" s="18" t="n"/>
    </row>
    <row r="279">
      <c r="A279" s="16" t="n"/>
      <c r="D279" s="21">
        <f>IF(C279="",0,IFERROR(INDEX(Paquetes!$B$2:$B$31,MATCH(C279,Paquetes!$A$2:$A$31,0)),0))</f>
        <v/>
      </c>
      <c r="F279" s="9">
        <f>IFERROR(IF(OR(A279="",C279=""),0,A279+INDEX(Paquetes!$C$2:$C$31,MATCH(C279,Paquetes!$A$2:$A$31,0))),0)</f>
        <v/>
      </c>
      <c r="G279" s="22">
        <f>IF(C279="",0,IFERROR(INDEX(Paquetes!$D$2:$D$31,MATCH(C279,Paquetes!$A$2:$A$31,0)),0))</f>
        <v/>
      </c>
      <c r="H279" s="18" t="n"/>
    </row>
    <row r="280">
      <c r="A280" s="16" t="n"/>
      <c r="D280" s="21">
        <f>IF(C280="",0,IFERROR(INDEX(Paquetes!$B$2:$B$31,MATCH(C280,Paquetes!$A$2:$A$31,0)),0))</f>
        <v/>
      </c>
      <c r="F280" s="9">
        <f>IFERROR(IF(OR(A280="",C280=""),0,A280+INDEX(Paquetes!$C$2:$C$31,MATCH(C280,Paquetes!$A$2:$A$31,0))),0)</f>
        <v/>
      </c>
      <c r="G280" s="22">
        <f>IF(C280="",0,IFERROR(INDEX(Paquetes!$D$2:$D$31,MATCH(C280,Paquetes!$A$2:$A$31,0)),0))</f>
        <v/>
      </c>
      <c r="H280" s="18" t="n"/>
    </row>
    <row r="281">
      <c r="A281" s="16" t="n"/>
      <c r="D281" s="21">
        <f>IF(C281="",0,IFERROR(INDEX(Paquetes!$B$2:$B$31,MATCH(C281,Paquetes!$A$2:$A$31,0)),0))</f>
        <v/>
      </c>
      <c r="F281" s="9">
        <f>IFERROR(IF(OR(A281="",C281=""),0,A281+INDEX(Paquetes!$C$2:$C$31,MATCH(C281,Paquetes!$A$2:$A$31,0))),0)</f>
        <v/>
      </c>
      <c r="G281" s="22">
        <f>IF(C281="",0,IFERROR(INDEX(Paquetes!$D$2:$D$31,MATCH(C281,Paquetes!$A$2:$A$31,0)),0))</f>
        <v/>
      </c>
      <c r="H281" s="18" t="n"/>
    </row>
    <row r="282">
      <c r="A282" s="16" t="n"/>
      <c r="D282" s="21">
        <f>IF(C282="",0,IFERROR(INDEX(Paquetes!$B$2:$B$31,MATCH(C282,Paquetes!$A$2:$A$31,0)),0))</f>
        <v/>
      </c>
      <c r="F282" s="9">
        <f>IFERROR(IF(OR(A282="",C282=""),0,A282+INDEX(Paquetes!$C$2:$C$31,MATCH(C282,Paquetes!$A$2:$A$31,0))),0)</f>
        <v/>
      </c>
      <c r="G282" s="22">
        <f>IF(C282="",0,IFERROR(INDEX(Paquetes!$D$2:$D$31,MATCH(C282,Paquetes!$A$2:$A$31,0)),0))</f>
        <v/>
      </c>
      <c r="H282" s="18" t="n"/>
    </row>
    <row r="283">
      <c r="A283" s="16" t="n"/>
      <c r="D283" s="21">
        <f>IF(C283="",0,IFERROR(INDEX(Paquetes!$B$2:$B$31,MATCH(C283,Paquetes!$A$2:$A$31,0)),0))</f>
        <v/>
      </c>
      <c r="F283" s="9">
        <f>IFERROR(IF(OR(A283="",C283=""),0,A283+INDEX(Paquetes!$C$2:$C$31,MATCH(C283,Paquetes!$A$2:$A$31,0))),0)</f>
        <v/>
      </c>
      <c r="G283" s="22">
        <f>IF(C283="",0,IFERROR(INDEX(Paquetes!$D$2:$D$31,MATCH(C283,Paquetes!$A$2:$A$31,0)),0))</f>
        <v/>
      </c>
      <c r="H283" s="18" t="n"/>
    </row>
    <row r="284">
      <c r="A284" s="16" t="n"/>
      <c r="D284" s="21">
        <f>IF(C284="",0,IFERROR(INDEX(Paquetes!$B$2:$B$31,MATCH(C284,Paquetes!$A$2:$A$31,0)),0))</f>
        <v/>
      </c>
      <c r="F284" s="9">
        <f>IFERROR(IF(OR(A284="",C284=""),0,A284+INDEX(Paquetes!$C$2:$C$31,MATCH(C284,Paquetes!$A$2:$A$31,0))),0)</f>
        <v/>
      </c>
      <c r="G284" s="22">
        <f>IF(C284="",0,IFERROR(INDEX(Paquetes!$D$2:$D$31,MATCH(C284,Paquetes!$A$2:$A$31,0)),0))</f>
        <v/>
      </c>
      <c r="H284" s="18" t="n"/>
    </row>
    <row r="285">
      <c r="A285" s="16" t="n"/>
      <c r="D285" s="21">
        <f>IF(C285="",0,IFERROR(INDEX(Paquetes!$B$2:$B$31,MATCH(C285,Paquetes!$A$2:$A$31,0)),0))</f>
        <v/>
      </c>
      <c r="F285" s="9">
        <f>IFERROR(IF(OR(A285="",C285=""),0,A285+INDEX(Paquetes!$C$2:$C$31,MATCH(C285,Paquetes!$A$2:$A$31,0))),0)</f>
        <v/>
      </c>
      <c r="G285" s="22">
        <f>IF(C285="",0,IFERROR(INDEX(Paquetes!$D$2:$D$31,MATCH(C285,Paquetes!$A$2:$A$31,0)),0))</f>
        <v/>
      </c>
      <c r="H285" s="18" t="n"/>
    </row>
    <row r="286">
      <c r="A286" s="16" t="n"/>
      <c r="D286" s="21">
        <f>IF(C286="",0,IFERROR(INDEX(Paquetes!$B$2:$B$31,MATCH(C286,Paquetes!$A$2:$A$31,0)),0))</f>
        <v/>
      </c>
      <c r="F286" s="9">
        <f>IFERROR(IF(OR(A286="",C286=""),0,A286+INDEX(Paquetes!$C$2:$C$31,MATCH(C286,Paquetes!$A$2:$A$31,0))),0)</f>
        <v/>
      </c>
      <c r="G286" s="22">
        <f>IF(C286="",0,IFERROR(INDEX(Paquetes!$D$2:$D$31,MATCH(C286,Paquetes!$A$2:$A$31,0)),0))</f>
        <v/>
      </c>
      <c r="H286" s="18" t="n"/>
    </row>
    <row r="287">
      <c r="A287" s="16" t="n"/>
      <c r="D287" s="21">
        <f>IF(C287="",0,IFERROR(INDEX(Paquetes!$B$2:$B$31,MATCH(C287,Paquetes!$A$2:$A$31,0)),0))</f>
        <v/>
      </c>
      <c r="F287" s="9">
        <f>IFERROR(IF(OR(A287="",C287=""),0,A287+INDEX(Paquetes!$C$2:$C$31,MATCH(C287,Paquetes!$A$2:$A$31,0))),0)</f>
        <v/>
      </c>
      <c r="G287" s="22">
        <f>IF(C287="",0,IFERROR(INDEX(Paquetes!$D$2:$D$31,MATCH(C287,Paquetes!$A$2:$A$31,0)),0))</f>
        <v/>
      </c>
      <c r="H287" s="18" t="n"/>
    </row>
    <row r="288">
      <c r="A288" s="16" t="n"/>
      <c r="D288" s="21">
        <f>IF(C288="",0,IFERROR(INDEX(Paquetes!$B$2:$B$31,MATCH(C288,Paquetes!$A$2:$A$31,0)),0))</f>
        <v/>
      </c>
      <c r="F288" s="9">
        <f>IFERROR(IF(OR(A288="",C288=""),0,A288+INDEX(Paquetes!$C$2:$C$31,MATCH(C288,Paquetes!$A$2:$A$31,0))),0)</f>
        <v/>
      </c>
      <c r="G288" s="22">
        <f>IF(C288="",0,IFERROR(INDEX(Paquetes!$D$2:$D$31,MATCH(C288,Paquetes!$A$2:$A$31,0)),0))</f>
        <v/>
      </c>
      <c r="H288" s="18" t="n"/>
    </row>
    <row r="289">
      <c r="A289" s="16" t="n"/>
      <c r="D289" s="21">
        <f>IF(C289="",0,IFERROR(INDEX(Paquetes!$B$2:$B$31,MATCH(C289,Paquetes!$A$2:$A$31,0)),0))</f>
        <v/>
      </c>
      <c r="F289" s="9">
        <f>IFERROR(IF(OR(A289="",C289=""),0,A289+INDEX(Paquetes!$C$2:$C$31,MATCH(C289,Paquetes!$A$2:$A$31,0))),0)</f>
        <v/>
      </c>
      <c r="G289" s="22">
        <f>IF(C289="",0,IFERROR(INDEX(Paquetes!$D$2:$D$31,MATCH(C289,Paquetes!$A$2:$A$31,0)),0))</f>
        <v/>
      </c>
      <c r="H289" s="18" t="n"/>
    </row>
    <row r="290">
      <c r="A290" s="16" t="n"/>
      <c r="D290" s="21">
        <f>IF(C290="",0,IFERROR(INDEX(Paquetes!$B$2:$B$31,MATCH(C290,Paquetes!$A$2:$A$31,0)),0))</f>
        <v/>
      </c>
      <c r="F290" s="9">
        <f>IFERROR(IF(OR(A290="",C290=""),0,A290+INDEX(Paquetes!$C$2:$C$31,MATCH(C290,Paquetes!$A$2:$A$31,0))),0)</f>
        <v/>
      </c>
      <c r="G290" s="22">
        <f>IF(C290="",0,IFERROR(INDEX(Paquetes!$D$2:$D$31,MATCH(C290,Paquetes!$A$2:$A$31,0)),0))</f>
        <v/>
      </c>
      <c r="H290" s="18" t="n"/>
    </row>
    <row r="291">
      <c r="A291" s="16" t="n"/>
      <c r="D291" s="21">
        <f>IF(C291="",0,IFERROR(INDEX(Paquetes!$B$2:$B$31,MATCH(C291,Paquetes!$A$2:$A$31,0)),0))</f>
        <v/>
      </c>
      <c r="F291" s="9">
        <f>IFERROR(IF(OR(A291="",C291=""),0,A291+INDEX(Paquetes!$C$2:$C$31,MATCH(C291,Paquetes!$A$2:$A$31,0))),0)</f>
        <v/>
      </c>
      <c r="G291" s="22">
        <f>IF(C291="",0,IFERROR(INDEX(Paquetes!$D$2:$D$31,MATCH(C291,Paquetes!$A$2:$A$31,0)),0))</f>
        <v/>
      </c>
      <c r="H291" s="18" t="n"/>
    </row>
    <row r="292">
      <c r="A292" s="16" t="n"/>
      <c r="D292" s="21">
        <f>IF(C292="",0,IFERROR(INDEX(Paquetes!$B$2:$B$31,MATCH(C292,Paquetes!$A$2:$A$31,0)),0))</f>
        <v/>
      </c>
      <c r="F292" s="9">
        <f>IFERROR(IF(OR(A292="",C292=""),0,A292+INDEX(Paquetes!$C$2:$C$31,MATCH(C292,Paquetes!$A$2:$A$31,0))),0)</f>
        <v/>
      </c>
      <c r="G292" s="22">
        <f>IF(C292="",0,IFERROR(INDEX(Paquetes!$D$2:$D$31,MATCH(C292,Paquetes!$A$2:$A$31,0)),0))</f>
        <v/>
      </c>
      <c r="H292" s="18" t="n"/>
    </row>
    <row r="293">
      <c r="A293" s="16" t="n"/>
      <c r="D293" s="21">
        <f>IF(C293="",0,IFERROR(INDEX(Paquetes!$B$2:$B$31,MATCH(C293,Paquetes!$A$2:$A$31,0)),0))</f>
        <v/>
      </c>
      <c r="F293" s="9">
        <f>IFERROR(IF(OR(A293="",C293=""),0,A293+INDEX(Paquetes!$C$2:$C$31,MATCH(C293,Paquetes!$A$2:$A$31,0))),0)</f>
        <v/>
      </c>
      <c r="G293" s="22">
        <f>IF(C293="",0,IFERROR(INDEX(Paquetes!$D$2:$D$31,MATCH(C293,Paquetes!$A$2:$A$31,0)),0))</f>
        <v/>
      </c>
      <c r="H293" s="18" t="n"/>
    </row>
    <row r="294">
      <c r="A294" s="16" t="n"/>
      <c r="D294" s="21">
        <f>IF(C294="",0,IFERROR(INDEX(Paquetes!$B$2:$B$31,MATCH(C294,Paquetes!$A$2:$A$31,0)),0))</f>
        <v/>
      </c>
      <c r="F294" s="9">
        <f>IFERROR(IF(OR(A294="",C294=""),0,A294+INDEX(Paquetes!$C$2:$C$31,MATCH(C294,Paquetes!$A$2:$A$31,0))),0)</f>
        <v/>
      </c>
      <c r="G294" s="22">
        <f>IF(C294="",0,IFERROR(INDEX(Paquetes!$D$2:$D$31,MATCH(C294,Paquetes!$A$2:$A$31,0)),0))</f>
        <v/>
      </c>
      <c r="H294" s="18" t="n"/>
    </row>
    <row r="295">
      <c r="A295" s="16" t="n"/>
      <c r="D295" s="21">
        <f>IF(C295="",0,IFERROR(INDEX(Paquetes!$B$2:$B$31,MATCH(C295,Paquetes!$A$2:$A$31,0)),0))</f>
        <v/>
      </c>
      <c r="F295" s="9">
        <f>IFERROR(IF(OR(A295="",C295=""),0,A295+INDEX(Paquetes!$C$2:$C$31,MATCH(C295,Paquetes!$A$2:$A$31,0))),0)</f>
        <v/>
      </c>
      <c r="G295" s="22">
        <f>IF(C295="",0,IFERROR(INDEX(Paquetes!$D$2:$D$31,MATCH(C295,Paquetes!$A$2:$A$31,0)),0))</f>
        <v/>
      </c>
      <c r="H295" s="18" t="n"/>
    </row>
    <row r="296">
      <c r="A296" s="16" t="n"/>
      <c r="D296" s="21">
        <f>IF(C296="",0,IFERROR(INDEX(Paquetes!$B$2:$B$31,MATCH(C296,Paquetes!$A$2:$A$31,0)),0))</f>
        <v/>
      </c>
      <c r="F296" s="9">
        <f>IFERROR(IF(OR(A296="",C296=""),0,A296+INDEX(Paquetes!$C$2:$C$31,MATCH(C296,Paquetes!$A$2:$A$31,0))),0)</f>
        <v/>
      </c>
      <c r="G296" s="22">
        <f>IF(C296="",0,IFERROR(INDEX(Paquetes!$D$2:$D$31,MATCH(C296,Paquetes!$A$2:$A$31,0)),0))</f>
        <v/>
      </c>
      <c r="H296" s="18" t="n"/>
    </row>
    <row r="297">
      <c r="A297" s="16" t="n"/>
      <c r="D297" s="21">
        <f>IF(C297="",0,IFERROR(INDEX(Paquetes!$B$2:$B$31,MATCH(C297,Paquetes!$A$2:$A$31,0)),0))</f>
        <v/>
      </c>
      <c r="F297" s="9">
        <f>IFERROR(IF(OR(A297="",C297=""),0,A297+INDEX(Paquetes!$C$2:$C$31,MATCH(C297,Paquetes!$A$2:$A$31,0))),0)</f>
        <v/>
      </c>
      <c r="G297" s="22">
        <f>IF(C297="",0,IFERROR(INDEX(Paquetes!$D$2:$D$31,MATCH(C297,Paquetes!$A$2:$A$31,0)),0))</f>
        <v/>
      </c>
      <c r="H297" s="18" t="n"/>
    </row>
    <row r="298">
      <c r="A298" s="16" t="n"/>
      <c r="D298" s="21">
        <f>IF(C298="",0,IFERROR(INDEX(Paquetes!$B$2:$B$31,MATCH(C298,Paquetes!$A$2:$A$31,0)),0))</f>
        <v/>
      </c>
      <c r="F298" s="9">
        <f>IFERROR(IF(OR(A298="",C298=""),0,A298+INDEX(Paquetes!$C$2:$C$31,MATCH(C298,Paquetes!$A$2:$A$31,0))),0)</f>
        <v/>
      </c>
      <c r="G298" s="22">
        <f>IF(C298="",0,IFERROR(INDEX(Paquetes!$D$2:$D$31,MATCH(C298,Paquetes!$A$2:$A$31,0)),0))</f>
        <v/>
      </c>
      <c r="H298" s="18" t="n"/>
    </row>
    <row r="299">
      <c r="A299" s="16" t="n"/>
      <c r="D299" s="21">
        <f>IF(C299="",0,IFERROR(INDEX(Paquetes!$B$2:$B$31,MATCH(C299,Paquetes!$A$2:$A$31,0)),0))</f>
        <v/>
      </c>
      <c r="F299" s="9">
        <f>IFERROR(IF(OR(A299="",C299=""),0,A299+INDEX(Paquetes!$C$2:$C$31,MATCH(C299,Paquetes!$A$2:$A$31,0))),0)</f>
        <v/>
      </c>
      <c r="G299" s="22">
        <f>IF(C299="",0,IFERROR(INDEX(Paquetes!$D$2:$D$31,MATCH(C299,Paquetes!$A$2:$A$31,0)),0))</f>
        <v/>
      </c>
      <c r="H299" s="18" t="n"/>
    </row>
    <row r="300">
      <c r="A300" s="16" t="n"/>
      <c r="D300" s="21">
        <f>IF(C300="",0,IFERROR(INDEX(Paquetes!$B$2:$B$31,MATCH(C300,Paquetes!$A$2:$A$31,0)),0))</f>
        <v/>
      </c>
      <c r="F300" s="9">
        <f>IFERROR(IF(OR(A300="",C300=""),0,A300+INDEX(Paquetes!$C$2:$C$31,MATCH(C300,Paquetes!$A$2:$A$31,0))),0)</f>
        <v/>
      </c>
      <c r="G300" s="22">
        <f>IF(C300="",0,IFERROR(INDEX(Paquetes!$D$2:$D$31,MATCH(C300,Paquetes!$A$2:$A$31,0)),0))</f>
        <v/>
      </c>
      <c r="H300" s="18" t="n"/>
    </row>
    <row r="301">
      <c r="A301" s="16" t="n"/>
      <c r="D301" s="21">
        <f>IF(C301="",0,IFERROR(INDEX(Paquetes!$B$2:$B$31,MATCH(C301,Paquetes!$A$2:$A$31,0)),0))</f>
        <v/>
      </c>
      <c r="F301" s="9">
        <f>IFERROR(IF(OR(A301="",C301=""),0,A301+INDEX(Paquetes!$C$2:$C$31,MATCH(C301,Paquetes!$A$2:$A$31,0))),0)</f>
        <v/>
      </c>
      <c r="G301" s="22">
        <f>IF(C301="",0,IFERROR(INDEX(Paquetes!$D$2:$D$31,MATCH(C301,Paquetes!$A$2:$A$31,0)),0))</f>
        <v/>
      </c>
      <c r="H301" s="18" t="n"/>
    </row>
    <row r="302">
      <c r="A302" s="16" t="n"/>
      <c r="D302" s="21">
        <f>IF(C302="",0,IFERROR(INDEX(Paquetes!$B$2:$B$31,MATCH(C302,Paquetes!$A$2:$A$31,0)),0))</f>
        <v/>
      </c>
      <c r="F302" s="9">
        <f>IFERROR(IF(OR(A302="",C302=""),0,A302+INDEX(Paquetes!$C$2:$C$31,MATCH(C302,Paquetes!$A$2:$A$31,0))),0)</f>
        <v/>
      </c>
      <c r="G302" s="22">
        <f>IF(C302="",0,IFERROR(INDEX(Paquetes!$D$2:$D$31,MATCH(C302,Paquetes!$A$2:$A$31,0)),0))</f>
        <v/>
      </c>
      <c r="H302" s="18" t="n"/>
    </row>
    <row r="303">
      <c r="A303" s="16" t="n"/>
      <c r="D303" s="21">
        <f>IF(C303="",0,IFERROR(INDEX(Paquetes!$B$2:$B$31,MATCH(C303,Paquetes!$A$2:$A$31,0)),0))</f>
        <v/>
      </c>
      <c r="F303" s="9">
        <f>IFERROR(IF(OR(A303="",C303=""),0,A303+INDEX(Paquetes!$C$2:$C$31,MATCH(C303,Paquetes!$A$2:$A$31,0))),0)</f>
        <v/>
      </c>
      <c r="G303" s="22">
        <f>IF(C303="",0,IFERROR(INDEX(Paquetes!$D$2:$D$31,MATCH(C303,Paquetes!$A$2:$A$31,0)),0))</f>
        <v/>
      </c>
      <c r="H303" s="18" t="n"/>
    </row>
    <row r="304">
      <c r="A304" s="16" t="n"/>
      <c r="D304" s="21">
        <f>IF(C304="",0,IFERROR(INDEX(Paquetes!$B$2:$B$31,MATCH(C304,Paquetes!$A$2:$A$31,0)),0))</f>
        <v/>
      </c>
      <c r="F304" s="9">
        <f>IFERROR(IF(OR(A304="",C304=""),0,A304+INDEX(Paquetes!$C$2:$C$31,MATCH(C304,Paquetes!$A$2:$A$31,0))),0)</f>
        <v/>
      </c>
      <c r="G304" s="22">
        <f>IF(C304="",0,IFERROR(INDEX(Paquetes!$D$2:$D$31,MATCH(C304,Paquetes!$A$2:$A$31,0)),0))</f>
        <v/>
      </c>
      <c r="H304" s="18" t="n"/>
    </row>
    <row r="305">
      <c r="A305" s="16" t="n"/>
      <c r="D305" s="21">
        <f>IF(C305="",0,IFERROR(INDEX(Paquetes!$B$2:$B$31,MATCH(C305,Paquetes!$A$2:$A$31,0)),0))</f>
        <v/>
      </c>
      <c r="F305" s="9">
        <f>IFERROR(IF(OR(A305="",C305=""),0,A305+INDEX(Paquetes!$C$2:$C$31,MATCH(C305,Paquetes!$A$2:$A$31,0))),0)</f>
        <v/>
      </c>
      <c r="G305" s="22">
        <f>IF(C305="",0,IFERROR(INDEX(Paquetes!$D$2:$D$31,MATCH(C305,Paquetes!$A$2:$A$31,0)),0))</f>
        <v/>
      </c>
      <c r="H305" s="18" t="n"/>
    </row>
    <row r="306">
      <c r="A306" s="16" t="n"/>
      <c r="D306" s="21">
        <f>IF(C306="",0,IFERROR(INDEX(Paquetes!$B$2:$B$31,MATCH(C306,Paquetes!$A$2:$A$31,0)),0))</f>
        <v/>
      </c>
      <c r="F306" s="9">
        <f>IFERROR(IF(OR(A306="",C306=""),0,A306+INDEX(Paquetes!$C$2:$C$31,MATCH(C306,Paquetes!$A$2:$A$31,0))),0)</f>
        <v/>
      </c>
      <c r="G306" s="22">
        <f>IF(C306="",0,IFERROR(INDEX(Paquetes!$D$2:$D$31,MATCH(C306,Paquetes!$A$2:$A$31,0)),0))</f>
        <v/>
      </c>
      <c r="H306" s="18" t="n"/>
    </row>
    <row r="307">
      <c r="A307" s="16" t="n"/>
      <c r="D307" s="21">
        <f>IF(C307="",0,IFERROR(INDEX(Paquetes!$B$2:$B$31,MATCH(C307,Paquetes!$A$2:$A$31,0)),0))</f>
        <v/>
      </c>
      <c r="F307" s="9">
        <f>IFERROR(IF(OR(A307="",C307=""),0,A307+INDEX(Paquetes!$C$2:$C$31,MATCH(C307,Paquetes!$A$2:$A$31,0))),0)</f>
        <v/>
      </c>
      <c r="G307" s="22">
        <f>IF(C307="",0,IFERROR(INDEX(Paquetes!$D$2:$D$31,MATCH(C307,Paquetes!$A$2:$A$31,0)),0))</f>
        <v/>
      </c>
      <c r="H307" s="18" t="n"/>
    </row>
    <row r="308">
      <c r="A308" s="16" t="n"/>
      <c r="D308" s="21">
        <f>IF(C308="",0,IFERROR(INDEX(Paquetes!$B$2:$B$31,MATCH(C308,Paquetes!$A$2:$A$31,0)),0))</f>
        <v/>
      </c>
      <c r="F308" s="9">
        <f>IFERROR(IF(OR(A308="",C308=""),0,A308+INDEX(Paquetes!$C$2:$C$31,MATCH(C308,Paquetes!$A$2:$A$31,0))),0)</f>
        <v/>
      </c>
      <c r="G308" s="22">
        <f>IF(C308="",0,IFERROR(INDEX(Paquetes!$D$2:$D$31,MATCH(C308,Paquetes!$A$2:$A$31,0)),0))</f>
        <v/>
      </c>
      <c r="H308" s="18" t="n"/>
    </row>
    <row r="309">
      <c r="A309" s="16" t="n"/>
      <c r="D309" s="21">
        <f>IF(C309="",0,IFERROR(INDEX(Paquetes!$B$2:$B$31,MATCH(C309,Paquetes!$A$2:$A$31,0)),0))</f>
        <v/>
      </c>
      <c r="F309" s="9">
        <f>IFERROR(IF(OR(A309="",C309=""),0,A309+INDEX(Paquetes!$C$2:$C$31,MATCH(C309,Paquetes!$A$2:$A$31,0))),0)</f>
        <v/>
      </c>
      <c r="G309" s="22">
        <f>IF(C309="",0,IFERROR(INDEX(Paquetes!$D$2:$D$31,MATCH(C309,Paquetes!$A$2:$A$31,0)),0))</f>
        <v/>
      </c>
      <c r="H309" s="18" t="n"/>
    </row>
    <row r="310">
      <c r="A310" s="16" t="n"/>
      <c r="D310" s="21">
        <f>IF(C310="",0,IFERROR(INDEX(Paquetes!$B$2:$B$31,MATCH(C310,Paquetes!$A$2:$A$31,0)),0))</f>
        <v/>
      </c>
      <c r="F310" s="9">
        <f>IFERROR(IF(OR(A310="",C310=""),0,A310+INDEX(Paquetes!$C$2:$C$31,MATCH(C310,Paquetes!$A$2:$A$31,0))),0)</f>
        <v/>
      </c>
      <c r="G310" s="22">
        <f>IF(C310="",0,IFERROR(INDEX(Paquetes!$D$2:$D$31,MATCH(C310,Paquetes!$A$2:$A$31,0)),0))</f>
        <v/>
      </c>
      <c r="H310" s="18" t="n"/>
    </row>
    <row r="311">
      <c r="A311" s="16" t="n"/>
      <c r="D311" s="21">
        <f>IF(C311="",0,IFERROR(INDEX(Paquetes!$B$2:$B$31,MATCH(C311,Paquetes!$A$2:$A$31,0)),0))</f>
        <v/>
      </c>
      <c r="F311" s="9">
        <f>IFERROR(IF(OR(A311="",C311=""),0,A311+INDEX(Paquetes!$C$2:$C$31,MATCH(C311,Paquetes!$A$2:$A$31,0))),0)</f>
        <v/>
      </c>
      <c r="G311" s="22">
        <f>IF(C311="",0,IFERROR(INDEX(Paquetes!$D$2:$D$31,MATCH(C311,Paquetes!$A$2:$A$31,0)),0))</f>
        <v/>
      </c>
      <c r="H311" s="18" t="n"/>
    </row>
    <row r="312">
      <c r="A312" s="16" t="n"/>
      <c r="D312" s="21">
        <f>IF(C312="",0,IFERROR(INDEX(Paquetes!$B$2:$B$31,MATCH(C312,Paquetes!$A$2:$A$31,0)),0))</f>
        <v/>
      </c>
      <c r="F312" s="9">
        <f>IFERROR(IF(OR(A312="",C312=""),0,A312+INDEX(Paquetes!$C$2:$C$31,MATCH(C312,Paquetes!$A$2:$A$31,0))),0)</f>
        <v/>
      </c>
      <c r="G312" s="22">
        <f>IF(C312="",0,IFERROR(INDEX(Paquetes!$D$2:$D$31,MATCH(C312,Paquetes!$A$2:$A$31,0)),0))</f>
        <v/>
      </c>
      <c r="H312" s="18" t="n"/>
    </row>
    <row r="313">
      <c r="A313" s="16" t="n"/>
      <c r="D313" s="21">
        <f>IF(C313="",0,IFERROR(INDEX(Paquetes!$B$2:$B$31,MATCH(C313,Paquetes!$A$2:$A$31,0)),0))</f>
        <v/>
      </c>
      <c r="F313" s="9">
        <f>IFERROR(IF(OR(A313="",C313=""),0,A313+INDEX(Paquetes!$C$2:$C$31,MATCH(C313,Paquetes!$A$2:$A$31,0))),0)</f>
        <v/>
      </c>
      <c r="G313" s="22">
        <f>IF(C313="",0,IFERROR(INDEX(Paquetes!$D$2:$D$31,MATCH(C313,Paquetes!$A$2:$A$31,0)),0))</f>
        <v/>
      </c>
      <c r="H313" s="18" t="n"/>
    </row>
    <row r="314">
      <c r="A314" s="16" t="n"/>
      <c r="D314" s="21">
        <f>IF(C314="",0,IFERROR(INDEX(Paquetes!$B$2:$B$31,MATCH(C314,Paquetes!$A$2:$A$31,0)),0))</f>
        <v/>
      </c>
      <c r="F314" s="9">
        <f>IFERROR(IF(OR(A314="",C314=""),0,A314+INDEX(Paquetes!$C$2:$C$31,MATCH(C314,Paquetes!$A$2:$A$31,0))),0)</f>
        <v/>
      </c>
      <c r="G314" s="22">
        <f>IF(C314="",0,IFERROR(INDEX(Paquetes!$D$2:$D$31,MATCH(C314,Paquetes!$A$2:$A$31,0)),0))</f>
        <v/>
      </c>
      <c r="H314" s="18" t="n"/>
    </row>
    <row r="315">
      <c r="A315" s="16" t="n"/>
      <c r="D315" s="21">
        <f>IF(C315="",0,IFERROR(INDEX(Paquetes!$B$2:$B$31,MATCH(C315,Paquetes!$A$2:$A$31,0)),0))</f>
        <v/>
      </c>
      <c r="F315" s="9">
        <f>IFERROR(IF(OR(A315="",C315=""),0,A315+INDEX(Paquetes!$C$2:$C$31,MATCH(C315,Paquetes!$A$2:$A$31,0))),0)</f>
        <v/>
      </c>
      <c r="G315" s="22">
        <f>IF(C315="",0,IFERROR(INDEX(Paquetes!$D$2:$D$31,MATCH(C315,Paquetes!$A$2:$A$31,0)),0))</f>
        <v/>
      </c>
      <c r="H315" s="18" t="n"/>
    </row>
    <row r="316">
      <c r="A316" s="16" t="n"/>
      <c r="D316" s="21">
        <f>IF(C316="",0,IFERROR(INDEX(Paquetes!$B$2:$B$31,MATCH(C316,Paquetes!$A$2:$A$31,0)),0))</f>
        <v/>
      </c>
      <c r="F316" s="9">
        <f>IFERROR(IF(OR(A316="",C316=""),0,A316+INDEX(Paquetes!$C$2:$C$31,MATCH(C316,Paquetes!$A$2:$A$31,0))),0)</f>
        <v/>
      </c>
      <c r="G316" s="22">
        <f>IF(C316="",0,IFERROR(INDEX(Paquetes!$D$2:$D$31,MATCH(C316,Paquetes!$A$2:$A$31,0)),0))</f>
        <v/>
      </c>
      <c r="H316" s="18" t="n"/>
    </row>
    <row r="317">
      <c r="A317" s="16" t="n"/>
      <c r="D317" s="21">
        <f>IF(C317="",0,IFERROR(INDEX(Paquetes!$B$2:$B$31,MATCH(C317,Paquetes!$A$2:$A$31,0)),0))</f>
        <v/>
      </c>
      <c r="F317" s="9">
        <f>IFERROR(IF(OR(A317="",C317=""),0,A317+INDEX(Paquetes!$C$2:$C$31,MATCH(C317,Paquetes!$A$2:$A$31,0))),0)</f>
        <v/>
      </c>
      <c r="G317" s="22">
        <f>IF(C317="",0,IFERROR(INDEX(Paquetes!$D$2:$D$31,MATCH(C317,Paquetes!$A$2:$A$31,0)),0))</f>
        <v/>
      </c>
      <c r="H317" s="18" t="n"/>
    </row>
    <row r="318">
      <c r="A318" s="16" t="n"/>
      <c r="D318" s="21">
        <f>IF(C318="",0,IFERROR(INDEX(Paquetes!$B$2:$B$31,MATCH(C318,Paquetes!$A$2:$A$31,0)),0))</f>
        <v/>
      </c>
      <c r="F318" s="9">
        <f>IFERROR(IF(OR(A318="",C318=""),0,A318+INDEX(Paquetes!$C$2:$C$31,MATCH(C318,Paquetes!$A$2:$A$31,0))),0)</f>
        <v/>
      </c>
      <c r="G318" s="22">
        <f>IF(C318="",0,IFERROR(INDEX(Paquetes!$D$2:$D$31,MATCH(C318,Paquetes!$A$2:$A$31,0)),0))</f>
        <v/>
      </c>
      <c r="H318" s="18" t="n"/>
    </row>
    <row r="319">
      <c r="A319" s="16" t="n"/>
      <c r="D319" s="21">
        <f>IF(C319="",0,IFERROR(INDEX(Paquetes!$B$2:$B$31,MATCH(C319,Paquetes!$A$2:$A$31,0)),0))</f>
        <v/>
      </c>
      <c r="F319" s="9">
        <f>IFERROR(IF(OR(A319="",C319=""),0,A319+INDEX(Paquetes!$C$2:$C$31,MATCH(C319,Paquetes!$A$2:$A$31,0))),0)</f>
        <v/>
      </c>
      <c r="G319" s="22">
        <f>IF(C319="",0,IFERROR(INDEX(Paquetes!$D$2:$D$31,MATCH(C319,Paquetes!$A$2:$A$31,0)),0))</f>
        <v/>
      </c>
      <c r="H319" s="18" t="n"/>
    </row>
    <row r="320">
      <c r="A320" s="16" t="n"/>
      <c r="D320" s="21">
        <f>IF(C320="",0,IFERROR(INDEX(Paquetes!$B$2:$B$31,MATCH(C320,Paquetes!$A$2:$A$31,0)),0))</f>
        <v/>
      </c>
      <c r="F320" s="9">
        <f>IFERROR(IF(OR(A320="",C320=""),0,A320+INDEX(Paquetes!$C$2:$C$31,MATCH(C320,Paquetes!$A$2:$A$31,0))),0)</f>
        <v/>
      </c>
      <c r="G320" s="22">
        <f>IF(C320="",0,IFERROR(INDEX(Paquetes!$D$2:$D$31,MATCH(C320,Paquetes!$A$2:$A$31,0)),0))</f>
        <v/>
      </c>
      <c r="H320" s="18" t="n"/>
    </row>
    <row r="321">
      <c r="A321" s="16" t="n"/>
      <c r="D321" s="21">
        <f>IF(C321="",0,IFERROR(INDEX(Paquetes!$B$2:$B$31,MATCH(C321,Paquetes!$A$2:$A$31,0)),0))</f>
        <v/>
      </c>
      <c r="F321" s="9">
        <f>IFERROR(IF(OR(A321="",C321=""),0,A321+INDEX(Paquetes!$C$2:$C$31,MATCH(C321,Paquetes!$A$2:$A$31,0))),0)</f>
        <v/>
      </c>
      <c r="G321" s="22">
        <f>IF(C321="",0,IFERROR(INDEX(Paquetes!$D$2:$D$31,MATCH(C321,Paquetes!$A$2:$A$31,0)),0))</f>
        <v/>
      </c>
      <c r="H321" s="18" t="n"/>
    </row>
    <row r="322">
      <c r="A322" s="16" t="n"/>
      <c r="D322" s="21">
        <f>IF(C322="",0,IFERROR(INDEX(Paquetes!$B$2:$B$31,MATCH(C322,Paquetes!$A$2:$A$31,0)),0))</f>
        <v/>
      </c>
      <c r="F322" s="9">
        <f>IFERROR(IF(OR(A322="",C322=""),0,A322+INDEX(Paquetes!$C$2:$C$31,MATCH(C322,Paquetes!$A$2:$A$31,0))),0)</f>
        <v/>
      </c>
      <c r="G322" s="22">
        <f>IF(C322="",0,IFERROR(INDEX(Paquetes!$D$2:$D$31,MATCH(C322,Paquetes!$A$2:$A$31,0)),0))</f>
        <v/>
      </c>
      <c r="H322" s="18" t="n"/>
    </row>
    <row r="323">
      <c r="A323" s="16" t="n"/>
      <c r="D323" s="21">
        <f>IF(C323="",0,IFERROR(INDEX(Paquetes!$B$2:$B$31,MATCH(C323,Paquetes!$A$2:$A$31,0)),0))</f>
        <v/>
      </c>
      <c r="F323" s="9">
        <f>IFERROR(IF(OR(A323="",C323=""),0,A323+INDEX(Paquetes!$C$2:$C$31,MATCH(C323,Paquetes!$A$2:$A$31,0))),0)</f>
        <v/>
      </c>
      <c r="G323" s="22">
        <f>IF(C323="",0,IFERROR(INDEX(Paquetes!$D$2:$D$31,MATCH(C323,Paquetes!$A$2:$A$31,0)),0))</f>
        <v/>
      </c>
      <c r="H323" s="18" t="n"/>
    </row>
    <row r="324">
      <c r="A324" s="16" t="n"/>
      <c r="D324" s="21">
        <f>IF(C324="",0,IFERROR(INDEX(Paquetes!$B$2:$B$31,MATCH(C324,Paquetes!$A$2:$A$31,0)),0))</f>
        <v/>
      </c>
      <c r="F324" s="9">
        <f>IFERROR(IF(OR(A324="",C324=""),0,A324+INDEX(Paquetes!$C$2:$C$31,MATCH(C324,Paquetes!$A$2:$A$31,0))),0)</f>
        <v/>
      </c>
      <c r="G324" s="22">
        <f>IF(C324="",0,IFERROR(INDEX(Paquetes!$D$2:$D$31,MATCH(C324,Paquetes!$A$2:$A$31,0)),0))</f>
        <v/>
      </c>
      <c r="H324" s="18" t="n"/>
    </row>
    <row r="325">
      <c r="A325" s="16" t="n"/>
      <c r="D325" s="21">
        <f>IF(C325="",0,IFERROR(INDEX(Paquetes!$B$2:$B$31,MATCH(C325,Paquetes!$A$2:$A$31,0)),0))</f>
        <v/>
      </c>
      <c r="F325" s="9">
        <f>IFERROR(IF(OR(A325="",C325=""),0,A325+INDEX(Paquetes!$C$2:$C$31,MATCH(C325,Paquetes!$A$2:$A$31,0))),0)</f>
        <v/>
      </c>
      <c r="G325" s="22">
        <f>IF(C325="",0,IFERROR(INDEX(Paquetes!$D$2:$D$31,MATCH(C325,Paquetes!$A$2:$A$31,0)),0))</f>
        <v/>
      </c>
      <c r="H325" s="18" t="n"/>
    </row>
    <row r="326">
      <c r="A326" s="16" t="n"/>
      <c r="D326" s="21">
        <f>IF(C326="",0,IFERROR(INDEX(Paquetes!$B$2:$B$31,MATCH(C326,Paquetes!$A$2:$A$31,0)),0))</f>
        <v/>
      </c>
      <c r="F326" s="9">
        <f>IFERROR(IF(OR(A326="",C326=""),0,A326+INDEX(Paquetes!$C$2:$C$31,MATCH(C326,Paquetes!$A$2:$A$31,0))),0)</f>
        <v/>
      </c>
      <c r="G326" s="22">
        <f>IF(C326="",0,IFERROR(INDEX(Paquetes!$D$2:$D$31,MATCH(C326,Paquetes!$A$2:$A$31,0)),0))</f>
        <v/>
      </c>
      <c r="H326" s="18" t="n"/>
    </row>
    <row r="327">
      <c r="A327" s="16" t="n"/>
      <c r="D327" s="21">
        <f>IF(C327="",0,IFERROR(INDEX(Paquetes!$B$2:$B$31,MATCH(C327,Paquetes!$A$2:$A$31,0)),0))</f>
        <v/>
      </c>
      <c r="F327" s="9">
        <f>IFERROR(IF(OR(A327="",C327=""),0,A327+INDEX(Paquetes!$C$2:$C$31,MATCH(C327,Paquetes!$A$2:$A$31,0))),0)</f>
        <v/>
      </c>
      <c r="G327" s="22">
        <f>IF(C327="",0,IFERROR(INDEX(Paquetes!$D$2:$D$31,MATCH(C327,Paquetes!$A$2:$A$31,0)),0))</f>
        <v/>
      </c>
      <c r="H327" s="18" t="n"/>
    </row>
    <row r="328">
      <c r="A328" s="16" t="n"/>
      <c r="D328" s="21">
        <f>IF(C328="",0,IFERROR(INDEX(Paquetes!$B$2:$B$31,MATCH(C328,Paquetes!$A$2:$A$31,0)),0))</f>
        <v/>
      </c>
      <c r="F328" s="9">
        <f>IFERROR(IF(OR(A328="",C328=""),0,A328+INDEX(Paquetes!$C$2:$C$31,MATCH(C328,Paquetes!$A$2:$A$31,0))),0)</f>
        <v/>
      </c>
      <c r="G328" s="22">
        <f>IF(C328="",0,IFERROR(INDEX(Paquetes!$D$2:$D$31,MATCH(C328,Paquetes!$A$2:$A$31,0)),0))</f>
        <v/>
      </c>
      <c r="H328" s="18" t="n"/>
    </row>
    <row r="329">
      <c r="A329" s="16" t="n"/>
      <c r="D329" s="21">
        <f>IF(C329="",0,IFERROR(INDEX(Paquetes!$B$2:$B$31,MATCH(C329,Paquetes!$A$2:$A$31,0)),0))</f>
        <v/>
      </c>
      <c r="F329" s="9">
        <f>IFERROR(IF(OR(A329="",C329=""),0,A329+INDEX(Paquetes!$C$2:$C$31,MATCH(C329,Paquetes!$A$2:$A$31,0))),0)</f>
        <v/>
      </c>
      <c r="G329" s="22">
        <f>IF(C329="",0,IFERROR(INDEX(Paquetes!$D$2:$D$31,MATCH(C329,Paquetes!$A$2:$A$31,0)),0))</f>
        <v/>
      </c>
      <c r="H329" s="18" t="n"/>
    </row>
    <row r="330">
      <c r="A330" s="16" t="n"/>
      <c r="D330" s="21">
        <f>IF(C330="",0,IFERROR(INDEX(Paquetes!$B$2:$B$31,MATCH(C330,Paquetes!$A$2:$A$31,0)),0))</f>
        <v/>
      </c>
      <c r="F330" s="9">
        <f>IFERROR(IF(OR(A330="",C330=""),0,A330+INDEX(Paquetes!$C$2:$C$31,MATCH(C330,Paquetes!$A$2:$A$31,0))),0)</f>
        <v/>
      </c>
      <c r="G330" s="22">
        <f>IF(C330="",0,IFERROR(INDEX(Paquetes!$D$2:$D$31,MATCH(C330,Paquetes!$A$2:$A$31,0)),0))</f>
        <v/>
      </c>
      <c r="H330" s="18" t="n"/>
    </row>
    <row r="331">
      <c r="A331" s="16" t="n"/>
      <c r="D331" s="21">
        <f>IF(C331="",0,IFERROR(INDEX(Paquetes!$B$2:$B$31,MATCH(C331,Paquetes!$A$2:$A$31,0)),0))</f>
        <v/>
      </c>
      <c r="F331" s="9">
        <f>IFERROR(IF(OR(A331="",C331=""),0,A331+INDEX(Paquetes!$C$2:$C$31,MATCH(C331,Paquetes!$A$2:$A$31,0))),0)</f>
        <v/>
      </c>
      <c r="G331" s="22">
        <f>IF(C331="",0,IFERROR(INDEX(Paquetes!$D$2:$D$31,MATCH(C331,Paquetes!$A$2:$A$31,0)),0))</f>
        <v/>
      </c>
      <c r="H331" s="18" t="n"/>
    </row>
    <row r="332">
      <c r="A332" s="16" t="n"/>
      <c r="D332" s="21">
        <f>IF(C332="",0,IFERROR(INDEX(Paquetes!$B$2:$B$31,MATCH(C332,Paquetes!$A$2:$A$31,0)),0))</f>
        <v/>
      </c>
      <c r="F332" s="9">
        <f>IFERROR(IF(OR(A332="",C332=""),0,A332+INDEX(Paquetes!$C$2:$C$31,MATCH(C332,Paquetes!$A$2:$A$31,0))),0)</f>
        <v/>
      </c>
      <c r="G332" s="22">
        <f>IF(C332="",0,IFERROR(INDEX(Paquetes!$D$2:$D$31,MATCH(C332,Paquetes!$A$2:$A$31,0)),0))</f>
        <v/>
      </c>
      <c r="H332" s="18" t="n"/>
    </row>
    <row r="333">
      <c r="A333" s="16" t="n"/>
      <c r="D333" s="21">
        <f>IF(C333="",0,IFERROR(INDEX(Paquetes!$B$2:$B$31,MATCH(C333,Paquetes!$A$2:$A$31,0)),0))</f>
        <v/>
      </c>
      <c r="F333" s="9">
        <f>IFERROR(IF(OR(A333="",C333=""),0,A333+INDEX(Paquetes!$C$2:$C$31,MATCH(C333,Paquetes!$A$2:$A$31,0))),0)</f>
        <v/>
      </c>
      <c r="G333" s="22">
        <f>IF(C333="",0,IFERROR(INDEX(Paquetes!$D$2:$D$31,MATCH(C333,Paquetes!$A$2:$A$31,0)),0))</f>
        <v/>
      </c>
      <c r="H333" s="18" t="n"/>
    </row>
    <row r="334">
      <c r="A334" s="16" t="n"/>
      <c r="D334" s="21">
        <f>IF(C334="",0,IFERROR(INDEX(Paquetes!$B$2:$B$31,MATCH(C334,Paquetes!$A$2:$A$31,0)),0))</f>
        <v/>
      </c>
      <c r="F334" s="9">
        <f>IFERROR(IF(OR(A334="",C334=""),0,A334+INDEX(Paquetes!$C$2:$C$31,MATCH(C334,Paquetes!$A$2:$A$31,0))),0)</f>
        <v/>
      </c>
      <c r="G334" s="22">
        <f>IF(C334="",0,IFERROR(INDEX(Paquetes!$D$2:$D$31,MATCH(C334,Paquetes!$A$2:$A$31,0)),0))</f>
        <v/>
      </c>
      <c r="H334" s="18" t="n"/>
    </row>
    <row r="335">
      <c r="A335" s="16" t="n"/>
      <c r="D335" s="21">
        <f>IF(C335="",0,IFERROR(INDEX(Paquetes!$B$2:$B$31,MATCH(C335,Paquetes!$A$2:$A$31,0)),0))</f>
        <v/>
      </c>
      <c r="F335" s="9">
        <f>IFERROR(IF(OR(A335="",C335=""),0,A335+INDEX(Paquetes!$C$2:$C$31,MATCH(C335,Paquetes!$A$2:$A$31,0))),0)</f>
        <v/>
      </c>
      <c r="G335" s="22">
        <f>IF(C335="",0,IFERROR(INDEX(Paquetes!$D$2:$D$31,MATCH(C335,Paquetes!$A$2:$A$31,0)),0))</f>
        <v/>
      </c>
      <c r="H335" s="18" t="n"/>
    </row>
    <row r="336">
      <c r="A336" s="16" t="n"/>
      <c r="D336" s="21">
        <f>IF(C336="",0,IFERROR(INDEX(Paquetes!$B$2:$B$31,MATCH(C336,Paquetes!$A$2:$A$31,0)),0))</f>
        <v/>
      </c>
      <c r="F336" s="9">
        <f>IFERROR(IF(OR(A336="",C336=""),0,A336+INDEX(Paquetes!$C$2:$C$31,MATCH(C336,Paquetes!$A$2:$A$31,0))),0)</f>
        <v/>
      </c>
      <c r="G336" s="22">
        <f>IF(C336="",0,IFERROR(INDEX(Paquetes!$D$2:$D$31,MATCH(C336,Paquetes!$A$2:$A$31,0)),0))</f>
        <v/>
      </c>
      <c r="H336" s="18" t="n"/>
    </row>
    <row r="337">
      <c r="A337" s="16" t="n"/>
      <c r="D337" s="21">
        <f>IF(C337="",0,IFERROR(INDEX(Paquetes!$B$2:$B$31,MATCH(C337,Paquetes!$A$2:$A$31,0)),0))</f>
        <v/>
      </c>
      <c r="F337" s="9">
        <f>IFERROR(IF(OR(A337="",C337=""),0,A337+INDEX(Paquetes!$C$2:$C$31,MATCH(C337,Paquetes!$A$2:$A$31,0))),0)</f>
        <v/>
      </c>
      <c r="G337" s="22">
        <f>IF(C337="",0,IFERROR(INDEX(Paquetes!$D$2:$D$31,MATCH(C337,Paquetes!$A$2:$A$31,0)),0))</f>
        <v/>
      </c>
      <c r="H337" s="18" t="n"/>
    </row>
    <row r="338">
      <c r="A338" s="16" t="n"/>
      <c r="D338" s="21">
        <f>IF(C338="",0,IFERROR(INDEX(Paquetes!$B$2:$B$31,MATCH(C338,Paquetes!$A$2:$A$31,0)),0))</f>
        <v/>
      </c>
      <c r="F338" s="9">
        <f>IFERROR(IF(OR(A338="",C338=""),0,A338+INDEX(Paquetes!$C$2:$C$31,MATCH(C338,Paquetes!$A$2:$A$31,0))),0)</f>
        <v/>
      </c>
      <c r="G338" s="22">
        <f>IF(C338="",0,IFERROR(INDEX(Paquetes!$D$2:$D$31,MATCH(C338,Paquetes!$A$2:$A$31,0)),0))</f>
        <v/>
      </c>
      <c r="H338" s="18" t="n"/>
    </row>
    <row r="339">
      <c r="A339" s="16" t="n"/>
      <c r="D339" s="21">
        <f>IF(C339="",0,IFERROR(INDEX(Paquetes!$B$2:$B$31,MATCH(C339,Paquetes!$A$2:$A$31,0)),0))</f>
        <v/>
      </c>
      <c r="F339" s="9">
        <f>IFERROR(IF(OR(A339="",C339=""),0,A339+INDEX(Paquetes!$C$2:$C$31,MATCH(C339,Paquetes!$A$2:$A$31,0))),0)</f>
        <v/>
      </c>
      <c r="G339" s="22">
        <f>IF(C339="",0,IFERROR(INDEX(Paquetes!$D$2:$D$31,MATCH(C339,Paquetes!$A$2:$A$31,0)),0))</f>
        <v/>
      </c>
      <c r="H339" s="18" t="n"/>
    </row>
    <row r="340">
      <c r="A340" s="16" t="n"/>
      <c r="D340" s="21">
        <f>IF(C340="",0,IFERROR(INDEX(Paquetes!$B$2:$B$31,MATCH(C340,Paquetes!$A$2:$A$31,0)),0))</f>
        <v/>
      </c>
      <c r="F340" s="9">
        <f>IFERROR(IF(OR(A340="",C340=""),0,A340+INDEX(Paquetes!$C$2:$C$31,MATCH(C340,Paquetes!$A$2:$A$31,0))),0)</f>
        <v/>
      </c>
      <c r="G340" s="22">
        <f>IF(C340="",0,IFERROR(INDEX(Paquetes!$D$2:$D$31,MATCH(C340,Paquetes!$A$2:$A$31,0)),0))</f>
        <v/>
      </c>
      <c r="H340" s="18" t="n"/>
    </row>
    <row r="341">
      <c r="A341" s="16" t="n"/>
      <c r="D341" s="21">
        <f>IF(C341="",0,IFERROR(INDEX(Paquetes!$B$2:$B$31,MATCH(C341,Paquetes!$A$2:$A$31,0)),0))</f>
        <v/>
      </c>
      <c r="F341" s="9">
        <f>IFERROR(IF(OR(A341="",C341=""),0,A341+INDEX(Paquetes!$C$2:$C$31,MATCH(C341,Paquetes!$A$2:$A$31,0))),0)</f>
        <v/>
      </c>
      <c r="G341" s="22">
        <f>IF(C341="",0,IFERROR(INDEX(Paquetes!$D$2:$D$31,MATCH(C341,Paquetes!$A$2:$A$31,0)),0))</f>
        <v/>
      </c>
      <c r="H341" s="18" t="n"/>
    </row>
    <row r="342">
      <c r="A342" s="16" t="n"/>
      <c r="D342" s="21">
        <f>IF(C342="",0,IFERROR(INDEX(Paquetes!$B$2:$B$31,MATCH(C342,Paquetes!$A$2:$A$31,0)),0))</f>
        <v/>
      </c>
      <c r="F342" s="9">
        <f>IFERROR(IF(OR(A342="",C342=""),0,A342+INDEX(Paquetes!$C$2:$C$31,MATCH(C342,Paquetes!$A$2:$A$31,0))),0)</f>
        <v/>
      </c>
      <c r="G342" s="22">
        <f>IF(C342="",0,IFERROR(INDEX(Paquetes!$D$2:$D$31,MATCH(C342,Paquetes!$A$2:$A$31,0)),0))</f>
        <v/>
      </c>
      <c r="H342" s="18" t="n"/>
    </row>
    <row r="343">
      <c r="A343" s="16" t="n"/>
      <c r="D343" s="21">
        <f>IF(C343="",0,IFERROR(INDEX(Paquetes!$B$2:$B$31,MATCH(C343,Paquetes!$A$2:$A$31,0)),0))</f>
        <v/>
      </c>
      <c r="F343" s="9">
        <f>IFERROR(IF(OR(A343="",C343=""),0,A343+INDEX(Paquetes!$C$2:$C$31,MATCH(C343,Paquetes!$A$2:$A$31,0))),0)</f>
        <v/>
      </c>
      <c r="G343" s="22">
        <f>IF(C343="",0,IFERROR(INDEX(Paquetes!$D$2:$D$31,MATCH(C343,Paquetes!$A$2:$A$31,0)),0))</f>
        <v/>
      </c>
      <c r="H343" s="18" t="n"/>
    </row>
    <row r="344">
      <c r="A344" s="16" t="n"/>
      <c r="D344" s="21">
        <f>IF(C344="",0,IFERROR(INDEX(Paquetes!$B$2:$B$31,MATCH(C344,Paquetes!$A$2:$A$31,0)),0))</f>
        <v/>
      </c>
      <c r="F344" s="9">
        <f>IFERROR(IF(OR(A344="",C344=""),0,A344+INDEX(Paquetes!$C$2:$C$31,MATCH(C344,Paquetes!$A$2:$A$31,0))),0)</f>
        <v/>
      </c>
      <c r="G344" s="22">
        <f>IF(C344="",0,IFERROR(INDEX(Paquetes!$D$2:$D$31,MATCH(C344,Paquetes!$A$2:$A$31,0)),0))</f>
        <v/>
      </c>
      <c r="H344" s="18" t="n"/>
    </row>
    <row r="345">
      <c r="A345" s="16" t="n"/>
      <c r="D345" s="21">
        <f>IF(C345="",0,IFERROR(INDEX(Paquetes!$B$2:$B$31,MATCH(C345,Paquetes!$A$2:$A$31,0)),0))</f>
        <v/>
      </c>
      <c r="F345" s="9">
        <f>IFERROR(IF(OR(A345="",C345=""),0,A345+INDEX(Paquetes!$C$2:$C$31,MATCH(C345,Paquetes!$A$2:$A$31,0))),0)</f>
        <v/>
      </c>
      <c r="G345" s="22">
        <f>IF(C345="",0,IFERROR(INDEX(Paquetes!$D$2:$D$31,MATCH(C345,Paquetes!$A$2:$A$31,0)),0))</f>
        <v/>
      </c>
      <c r="H345" s="18" t="n"/>
    </row>
    <row r="346">
      <c r="A346" s="16" t="n"/>
      <c r="D346" s="21">
        <f>IF(C346="",0,IFERROR(INDEX(Paquetes!$B$2:$B$31,MATCH(C346,Paquetes!$A$2:$A$31,0)),0))</f>
        <v/>
      </c>
      <c r="F346" s="9">
        <f>IFERROR(IF(OR(A346="",C346=""),0,A346+INDEX(Paquetes!$C$2:$C$31,MATCH(C346,Paquetes!$A$2:$A$31,0))),0)</f>
        <v/>
      </c>
      <c r="G346" s="22">
        <f>IF(C346="",0,IFERROR(INDEX(Paquetes!$D$2:$D$31,MATCH(C346,Paquetes!$A$2:$A$31,0)),0))</f>
        <v/>
      </c>
      <c r="H346" s="18" t="n"/>
    </row>
    <row r="347">
      <c r="A347" s="16" t="n"/>
      <c r="D347" s="21">
        <f>IF(C347="",0,IFERROR(INDEX(Paquetes!$B$2:$B$31,MATCH(C347,Paquetes!$A$2:$A$31,0)),0))</f>
        <v/>
      </c>
      <c r="F347" s="9">
        <f>IFERROR(IF(OR(A347="",C347=""),0,A347+INDEX(Paquetes!$C$2:$C$31,MATCH(C347,Paquetes!$A$2:$A$31,0))),0)</f>
        <v/>
      </c>
      <c r="G347" s="22">
        <f>IF(C347="",0,IFERROR(INDEX(Paquetes!$D$2:$D$31,MATCH(C347,Paquetes!$A$2:$A$31,0)),0))</f>
        <v/>
      </c>
      <c r="H347" s="18" t="n"/>
    </row>
    <row r="348">
      <c r="A348" s="16" t="n"/>
      <c r="D348" s="21">
        <f>IF(C348="",0,IFERROR(INDEX(Paquetes!$B$2:$B$31,MATCH(C348,Paquetes!$A$2:$A$31,0)),0))</f>
        <v/>
      </c>
      <c r="F348" s="9">
        <f>IFERROR(IF(OR(A348="",C348=""),0,A348+INDEX(Paquetes!$C$2:$C$31,MATCH(C348,Paquetes!$A$2:$A$31,0))),0)</f>
        <v/>
      </c>
      <c r="G348" s="22">
        <f>IF(C348="",0,IFERROR(INDEX(Paquetes!$D$2:$D$31,MATCH(C348,Paquetes!$A$2:$A$31,0)),0))</f>
        <v/>
      </c>
      <c r="H348" s="18" t="n"/>
    </row>
    <row r="349">
      <c r="A349" s="16" t="n"/>
      <c r="D349" s="21">
        <f>IF(C349="",0,IFERROR(INDEX(Paquetes!$B$2:$B$31,MATCH(C349,Paquetes!$A$2:$A$31,0)),0))</f>
        <v/>
      </c>
      <c r="F349" s="9">
        <f>IFERROR(IF(OR(A349="",C349=""),0,A349+INDEX(Paquetes!$C$2:$C$31,MATCH(C349,Paquetes!$A$2:$A$31,0))),0)</f>
        <v/>
      </c>
      <c r="G349" s="22">
        <f>IF(C349="",0,IFERROR(INDEX(Paquetes!$D$2:$D$31,MATCH(C349,Paquetes!$A$2:$A$31,0)),0))</f>
        <v/>
      </c>
      <c r="H349" s="18" t="n"/>
    </row>
    <row r="350">
      <c r="A350" s="16" t="n"/>
      <c r="D350" s="21">
        <f>IF(C350="",0,IFERROR(INDEX(Paquetes!$B$2:$B$31,MATCH(C350,Paquetes!$A$2:$A$31,0)),0))</f>
        <v/>
      </c>
      <c r="F350" s="9">
        <f>IFERROR(IF(OR(A350="",C350=""),0,A350+INDEX(Paquetes!$C$2:$C$31,MATCH(C350,Paquetes!$A$2:$A$31,0))),0)</f>
        <v/>
      </c>
      <c r="G350" s="22">
        <f>IF(C350="",0,IFERROR(INDEX(Paquetes!$D$2:$D$31,MATCH(C350,Paquetes!$A$2:$A$31,0)),0))</f>
        <v/>
      </c>
      <c r="H350" s="18" t="n"/>
    </row>
    <row r="351">
      <c r="A351" s="16" t="n"/>
      <c r="D351" s="21">
        <f>IF(C351="",0,IFERROR(INDEX(Paquetes!$B$2:$B$31,MATCH(C351,Paquetes!$A$2:$A$31,0)),0))</f>
        <v/>
      </c>
      <c r="F351" s="9">
        <f>IFERROR(IF(OR(A351="",C351=""),0,A351+INDEX(Paquetes!$C$2:$C$31,MATCH(C351,Paquetes!$A$2:$A$31,0))),0)</f>
        <v/>
      </c>
      <c r="G351" s="22">
        <f>IF(C351="",0,IFERROR(INDEX(Paquetes!$D$2:$D$31,MATCH(C351,Paquetes!$A$2:$A$31,0)),0))</f>
        <v/>
      </c>
      <c r="H351" s="18" t="n"/>
    </row>
    <row r="352">
      <c r="A352" s="16" t="n"/>
      <c r="D352" s="21">
        <f>IF(C352="",0,IFERROR(INDEX(Paquetes!$B$2:$B$31,MATCH(C352,Paquetes!$A$2:$A$31,0)),0))</f>
        <v/>
      </c>
      <c r="F352" s="9">
        <f>IFERROR(IF(OR(A352="",C352=""),0,A352+INDEX(Paquetes!$C$2:$C$31,MATCH(C352,Paquetes!$A$2:$A$31,0))),0)</f>
        <v/>
      </c>
      <c r="G352" s="22">
        <f>IF(C352="",0,IFERROR(INDEX(Paquetes!$D$2:$D$31,MATCH(C352,Paquetes!$A$2:$A$31,0)),0))</f>
        <v/>
      </c>
      <c r="H352" s="18" t="n"/>
    </row>
    <row r="353">
      <c r="A353" s="16" t="n"/>
      <c r="D353" s="21">
        <f>IF(C353="",0,IFERROR(INDEX(Paquetes!$B$2:$B$31,MATCH(C353,Paquetes!$A$2:$A$31,0)),0))</f>
        <v/>
      </c>
      <c r="F353" s="9">
        <f>IFERROR(IF(OR(A353="",C353=""),0,A353+INDEX(Paquetes!$C$2:$C$31,MATCH(C353,Paquetes!$A$2:$A$31,0))),0)</f>
        <v/>
      </c>
      <c r="G353" s="22">
        <f>IF(C353="",0,IFERROR(INDEX(Paquetes!$D$2:$D$31,MATCH(C353,Paquetes!$A$2:$A$31,0)),0))</f>
        <v/>
      </c>
      <c r="H353" s="18" t="n"/>
    </row>
    <row r="354">
      <c r="A354" s="16" t="n"/>
      <c r="D354" s="21">
        <f>IF(C354="",0,IFERROR(INDEX(Paquetes!$B$2:$B$31,MATCH(C354,Paquetes!$A$2:$A$31,0)),0))</f>
        <v/>
      </c>
      <c r="F354" s="9">
        <f>IFERROR(IF(OR(A354="",C354=""),0,A354+INDEX(Paquetes!$C$2:$C$31,MATCH(C354,Paquetes!$A$2:$A$31,0))),0)</f>
        <v/>
      </c>
      <c r="G354" s="22">
        <f>IF(C354="",0,IFERROR(INDEX(Paquetes!$D$2:$D$31,MATCH(C354,Paquetes!$A$2:$A$31,0)),0))</f>
        <v/>
      </c>
      <c r="H354" s="18" t="n"/>
    </row>
    <row r="355">
      <c r="A355" s="16" t="n"/>
      <c r="D355" s="21">
        <f>IF(C355="",0,IFERROR(INDEX(Paquetes!$B$2:$B$31,MATCH(C355,Paquetes!$A$2:$A$31,0)),0))</f>
        <v/>
      </c>
      <c r="F355" s="9">
        <f>IFERROR(IF(OR(A355="",C355=""),0,A355+INDEX(Paquetes!$C$2:$C$31,MATCH(C355,Paquetes!$A$2:$A$31,0))),0)</f>
        <v/>
      </c>
      <c r="G355" s="22">
        <f>IF(C355="",0,IFERROR(INDEX(Paquetes!$D$2:$D$31,MATCH(C355,Paquetes!$A$2:$A$31,0)),0))</f>
        <v/>
      </c>
      <c r="H355" s="18" t="n"/>
    </row>
    <row r="356">
      <c r="A356" s="16" t="n"/>
      <c r="D356" s="21">
        <f>IF(C356="",0,IFERROR(INDEX(Paquetes!$B$2:$B$31,MATCH(C356,Paquetes!$A$2:$A$31,0)),0))</f>
        <v/>
      </c>
      <c r="F356" s="9">
        <f>IFERROR(IF(OR(A356="",C356=""),0,A356+INDEX(Paquetes!$C$2:$C$31,MATCH(C356,Paquetes!$A$2:$A$31,0))),0)</f>
        <v/>
      </c>
      <c r="G356" s="22">
        <f>IF(C356="",0,IFERROR(INDEX(Paquetes!$D$2:$D$31,MATCH(C356,Paquetes!$A$2:$A$31,0)),0))</f>
        <v/>
      </c>
      <c r="H356" s="18" t="n"/>
    </row>
    <row r="357">
      <c r="A357" s="16" t="n"/>
      <c r="D357" s="21">
        <f>IF(C357="",0,IFERROR(INDEX(Paquetes!$B$2:$B$31,MATCH(C357,Paquetes!$A$2:$A$31,0)),0))</f>
        <v/>
      </c>
      <c r="F357" s="9">
        <f>IFERROR(IF(OR(A357="",C357=""),0,A357+INDEX(Paquetes!$C$2:$C$31,MATCH(C357,Paquetes!$A$2:$A$31,0))),0)</f>
        <v/>
      </c>
      <c r="G357" s="22">
        <f>IF(C357="",0,IFERROR(INDEX(Paquetes!$D$2:$D$31,MATCH(C357,Paquetes!$A$2:$A$31,0)),0))</f>
        <v/>
      </c>
      <c r="H357" s="18" t="n"/>
    </row>
    <row r="358">
      <c r="A358" s="16" t="n"/>
      <c r="D358" s="21">
        <f>IF(C358="",0,IFERROR(INDEX(Paquetes!$B$2:$B$31,MATCH(C358,Paquetes!$A$2:$A$31,0)),0))</f>
        <v/>
      </c>
      <c r="F358" s="9">
        <f>IFERROR(IF(OR(A358="",C358=""),0,A358+INDEX(Paquetes!$C$2:$C$31,MATCH(C358,Paquetes!$A$2:$A$31,0))),0)</f>
        <v/>
      </c>
      <c r="G358" s="22">
        <f>IF(C358="",0,IFERROR(INDEX(Paquetes!$D$2:$D$31,MATCH(C358,Paquetes!$A$2:$A$31,0)),0))</f>
        <v/>
      </c>
      <c r="H358" s="18" t="n"/>
    </row>
    <row r="359">
      <c r="A359" s="16" t="n"/>
      <c r="D359" s="21">
        <f>IF(C359="",0,IFERROR(INDEX(Paquetes!$B$2:$B$31,MATCH(C359,Paquetes!$A$2:$A$31,0)),0))</f>
        <v/>
      </c>
      <c r="F359" s="9">
        <f>IFERROR(IF(OR(A359="",C359=""),0,A359+INDEX(Paquetes!$C$2:$C$31,MATCH(C359,Paquetes!$A$2:$A$31,0))),0)</f>
        <v/>
      </c>
      <c r="G359" s="22">
        <f>IF(C359="",0,IFERROR(INDEX(Paquetes!$D$2:$D$31,MATCH(C359,Paquetes!$A$2:$A$31,0)),0))</f>
        <v/>
      </c>
      <c r="H359" s="18" t="n"/>
    </row>
    <row r="360">
      <c r="A360" s="16" t="n"/>
      <c r="D360" s="21">
        <f>IF(C360="",0,IFERROR(INDEX(Paquetes!$B$2:$B$31,MATCH(C360,Paquetes!$A$2:$A$31,0)),0))</f>
        <v/>
      </c>
      <c r="F360" s="9">
        <f>IFERROR(IF(OR(A360="",C360=""),0,A360+INDEX(Paquetes!$C$2:$C$31,MATCH(C360,Paquetes!$A$2:$A$31,0))),0)</f>
        <v/>
      </c>
      <c r="G360" s="22">
        <f>IF(C360="",0,IFERROR(INDEX(Paquetes!$D$2:$D$31,MATCH(C360,Paquetes!$A$2:$A$31,0)),0))</f>
        <v/>
      </c>
      <c r="H360" s="18" t="n"/>
    </row>
    <row r="361">
      <c r="A361" s="16" t="n"/>
      <c r="D361" s="21">
        <f>IF(C361="",0,IFERROR(INDEX(Paquetes!$B$2:$B$31,MATCH(C361,Paquetes!$A$2:$A$31,0)),0))</f>
        <v/>
      </c>
      <c r="F361" s="9">
        <f>IFERROR(IF(OR(A361="",C361=""),0,A361+INDEX(Paquetes!$C$2:$C$31,MATCH(C361,Paquetes!$A$2:$A$31,0))),0)</f>
        <v/>
      </c>
      <c r="G361" s="22">
        <f>IF(C361="",0,IFERROR(INDEX(Paquetes!$D$2:$D$31,MATCH(C361,Paquetes!$A$2:$A$31,0)),0))</f>
        <v/>
      </c>
      <c r="H361" s="18" t="n"/>
    </row>
    <row r="362">
      <c r="A362" s="16" t="n"/>
      <c r="D362" s="21">
        <f>IF(C362="",0,IFERROR(INDEX(Paquetes!$B$2:$B$31,MATCH(C362,Paquetes!$A$2:$A$31,0)),0))</f>
        <v/>
      </c>
      <c r="F362" s="9">
        <f>IFERROR(IF(OR(A362="",C362=""),0,A362+INDEX(Paquetes!$C$2:$C$31,MATCH(C362,Paquetes!$A$2:$A$31,0))),0)</f>
        <v/>
      </c>
      <c r="G362" s="22">
        <f>IF(C362="",0,IFERROR(INDEX(Paquetes!$D$2:$D$31,MATCH(C362,Paquetes!$A$2:$A$31,0)),0))</f>
        <v/>
      </c>
      <c r="H362" s="18" t="n"/>
    </row>
    <row r="363">
      <c r="A363" s="16" t="n"/>
      <c r="D363" s="21">
        <f>IF(C363="",0,IFERROR(INDEX(Paquetes!$B$2:$B$31,MATCH(C363,Paquetes!$A$2:$A$31,0)),0))</f>
        <v/>
      </c>
      <c r="F363" s="9">
        <f>IFERROR(IF(OR(A363="",C363=""),0,A363+INDEX(Paquetes!$C$2:$C$31,MATCH(C363,Paquetes!$A$2:$A$31,0))),0)</f>
        <v/>
      </c>
      <c r="G363" s="22">
        <f>IF(C363="",0,IFERROR(INDEX(Paquetes!$D$2:$D$31,MATCH(C363,Paquetes!$A$2:$A$31,0)),0))</f>
        <v/>
      </c>
      <c r="H363" s="18" t="n"/>
    </row>
    <row r="364">
      <c r="A364" s="16" t="n"/>
      <c r="D364" s="21">
        <f>IF(C364="",0,IFERROR(INDEX(Paquetes!$B$2:$B$31,MATCH(C364,Paquetes!$A$2:$A$31,0)),0))</f>
        <v/>
      </c>
      <c r="F364" s="9">
        <f>IFERROR(IF(OR(A364="",C364=""),0,A364+INDEX(Paquetes!$C$2:$C$31,MATCH(C364,Paquetes!$A$2:$A$31,0))),0)</f>
        <v/>
      </c>
      <c r="G364" s="22">
        <f>IF(C364="",0,IFERROR(INDEX(Paquetes!$D$2:$D$31,MATCH(C364,Paquetes!$A$2:$A$31,0)),0))</f>
        <v/>
      </c>
      <c r="H364" s="18" t="n"/>
    </row>
    <row r="365">
      <c r="A365" s="16" t="n"/>
      <c r="D365" s="21">
        <f>IF(C365="",0,IFERROR(INDEX(Paquetes!$B$2:$B$31,MATCH(C365,Paquetes!$A$2:$A$31,0)),0))</f>
        <v/>
      </c>
      <c r="F365" s="9">
        <f>IFERROR(IF(OR(A365="",C365=""),0,A365+INDEX(Paquetes!$C$2:$C$31,MATCH(C365,Paquetes!$A$2:$A$31,0))),0)</f>
        <v/>
      </c>
      <c r="G365" s="22">
        <f>IF(C365="",0,IFERROR(INDEX(Paquetes!$D$2:$D$31,MATCH(C365,Paquetes!$A$2:$A$31,0)),0))</f>
        <v/>
      </c>
      <c r="H365" s="18" t="n"/>
    </row>
    <row r="366">
      <c r="A366" s="16" t="n"/>
      <c r="D366" s="21">
        <f>IF(C366="",0,IFERROR(INDEX(Paquetes!$B$2:$B$31,MATCH(C366,Paquetes!$A$2:$A$31,0)),0))</f>
        <v/>
      </c>
      <c r="F366" s="9">
        <f>IFERROR(IF(OR(A366="",C366=""),0,A366+INDEX(Paquetes!$C$2:$C$31,MATCH(C366,Paquetes!$A$2:$A$31,0))),0)</f>
        <v/>
      </c>
      <c r="G366" s="22">
        <f>IF(C366="",0,IFERROR(INDEX(Paquetes!$D$2:$D$31,MATCH(C366,Paquetes!$A$2:$A$31,0)),0))</f>
        <v/>
      </c>
      <c r="H366" s="18" t="n"/>
    </row>
    <row r="367">
      <c r="A367" s="16" t="n"/>
      <c r="D367" s="21">
        <f>IF(C367="",0,IFERROR(INDEX(Paquetes!$B$2:$B$31,MATCH(C367,Paquetes!$A$2:$A$31,0)),0))</f>
        <v/>
      </c>
      <c r="F367" s="9">
        <f>IFERROR(IF(OR(A367="",C367=""),0,A367+INDEX(Paquetes!$C$2:$C$31,MATCH(C367,Paquetes!$A$2:$A$31,0))),0)</f>
        <v/>
      </c>
      <c r="G367" s="22">
        <f>IF(C367="",0,IFERROR(INDEX(Paquetes!$D$2:$D$31,MATCH(C367,Paquetes!$A$2:$A$31,0)),0))</f>
        <v/>
      </c>
      <c r="H367" s="18" t="n"/>
    </row>
    <row r="368">
      <c r="A368" s="16" t="n"/>
      <c r="D368" s="21">
        <f>IF(C368="",0,IFERROR(INDEX(Paquetes!$B$2:$B$31,MATCH(C368,Paquetes!$A$2:$A$31,0)),0))</f>
        <v/>
      </c>
      <c r="F368" s="9">
        <f>IFERROR(IF(OR(A368="",C368=""),0,A368+INDEX(Paquetes!$C$2:$C$31,MATCH(C368,Paquetes!$A$2:$A$31,0))),0)</f>
        <v/>
      </c>
      <c r="G368" s="22">
        <f>IF(C368="",0,IFERROR(INDEX(Paquetes!$D$2:$D$31,MATCH(C368,Paquetes!$A$2:$A$31,0)),0))</f>
        <v/>
      </c>
      <c r="H368" s="18" t="n"/>
    </row>
    <row r="369">
      <c r="A369" s="16" t="n"/>
      <c r="D369" s="21">
        <f>IF(C369="",0,IFERROR(INDEX(Paquetes!$B$2:$B$31,MATCH(C369,Paquetes!$A$2:$A$31,0)),0))</f>
        <v/>
      </c>
      <c r="F369" s="9">
        <f>IFERROR(IF(OR(A369="",C369=""),0,A369+INDEX(Paquetes!$C$2:$C$31,MATCH(C369,Paquetes!$A$2:$A$31,0))),0)</f>
        <v/>
      </c>
      <c r="G369" s="22">
        <f>IF(C369="",0,IFERROR(INDEX(Paquetes!$D$2:$D$31,MATCH(C369,Paquetes!$A$2:$A$31,0)),0))</f>
        <v/>
      </c>
      <c r="H369" s="18" t="n"/>
    </row>
    <row r="370">
      <c r="A370" s="16" t="n"/>
      <c r="D370" s="21">
        <f>IF(C370="",0,IFERROR(INDEX(Paquetes!$B$2:$B$31,MATCH(C370,Paquetes!$A$2:$A$31,0)),0))</f>
        <v/>
      </c>
      <c r="F370" s="9">
        <f>IFERROR(IF(OR(A370="",C370=""),0,A370+INDEX(Paquetes!$C$2:$C$31,MATCH(C370,Paquetes!$A$2:$A$31,0))),0)</f>
        <v/>
      </c>
      <c r="G370" s="22">
        <f>IF(C370="",0,IFERROR(INDEX(Paquetes!$D$2:$D$31,MATCH(C370,Paquetes!$A$2:$A$31,0)),0))</f>
        <v/>
      </c>
      <c r="H370" s="18" t="n"/>
    </row>
    <row r="371">
      <c r="A371" s="16" t="n"/>
      <c r="D371" s="21">
        <f>IF(C371="",0,IFERROR(INDEX(Paquetes!$B$2:$B$31,MATCH(C371,Paquetes!$A$2:$A$31,0)),0))</f>
        <v/>
      </c>
      <c r="F371" s="9">
        <f>IFERROR(IF(OR(A371="",C371=""),0,A371+INDEX(Paquetes!$C$2:$C$31,MATCH(C371,Paquetes!$A$2:$A$31,0))),0)</f>
        <v/>
      </c>
      <c r="G371" s="22">
        <f>IF(C371="",0,IFERROR(INDEX(Paquetes!$D$2:$D$31,MATCH(C371,Paquetes!$A$2:$A$31,0)),0))</f>
        <v/>
      </c>
      <c r="H371" s="18" t="n"/>
    </row>
    <row r="372">
      <c r="A372" s="16" t="n"/>
      <c r="D372" s="21">
        <f>IF(C372="",0,IFERROR(INDEX(Paquetes!$B$2:$B$31,MATCH(C372,Paquetes!$A$2:$A$31,0)),0))</f>
        <v/>
      </c>
      <c r="F372" s="9">
        <f>IFERROR(IF(OR(A372="",C372=""),0,A372+INDEX(Paquetes!$C$2:$C$31,MATCH(C372,Paquetes!$A$2:$A$31,0))),0)</f>
        <v/>
      </c>
      <c r="G372" s="22">
        <f>IF(C372="",0,IFERROR(INDEX(Paquetes!$D$2:$D$31,MATCH(C372,Paquetes!$A$2:$A$31,0)),0))</f>
        <v/>
      </c>
      <c r="H372" s="18" t="n"/>
    </row>
    <row r="373">
      <c r="A373" s="16" t="n"/>
      <c r="D373" s="21">
        <f>IF(C373="",0,IFERROR(INDEX(Paquetes!$B$2:$B$31,MATCH(C373,Paquetes!$A$2:$A$31,0)),0))</f>
        <v/>
      </c>
      <c r="F373" s="9">
        <f>IFERROR(IF(OR(A373="",C373=""),0,A373+INDEX(Paquetes!$C$2:$C$31,MATCH(C373,Paquetes!$A$2:$A$31,0))),0)</f>
        <v/>
      </c>
      <c r="G373" s="22">
        <f>IF(C373="",0,IFERROR(INDEX(Paquetes!$D$2:$D$31,MATCH(C373,Paquetes!$A$2:$A$31,0)),0))</f>
        <v/>
      </c>
      <c r="H373" s="18" t="n"/>
    </row>
    <row r="374">
      <c r="A374" s="16" t="n"/>
      <c r="D374" s="21">
        <f>IF(C374="",0,IFERROR(INDEX(Paquetes!$B$2:$B$31,MATCH(C374,Paquetes!$A$2:$A$31,0)),0))</f>
        <v/>
      </c>
      <c r="F374" s="9">
        <f>IFERROR(IF(OR(A374="",C374=""),0,A374+INDEX(Paquetes!$C$2:$C$31,MATCH(C374,Paquetes!$A$2:$A$31,0))),0)</f>
        <v/>
      </c>
      <c r="G374" s="22">
        <f>IF(C374="",0,IFERROR(INDEX(Paquetes!$D$2:$D$31,MATCH(C374,Paquetes!$A$2:$A$31,0)),0))</f>
        <v/>
      </c>
      <c r="H374" s="18" t="n"/>
    </row>
    <row r="375">
      <c r="A375" s="16" t="n"/>
      <c r="D375" s="21">
        <f>IF(C375="",0,IFERROR(INDEX(Paquetes!$B$2:$B$31,MATCH(C375,Paquetes!$A$2:$A$31,0)),0))</f>
        <v/>
      </c>
      <c r="F375" s="9">
        <f>IFERROR(IF(OR(A375="",C375=""),0,A375+INDEX(Paquetes!$C$2:$C$31,MATCH(C375,Paquetes!$A$2:$A$31,0))),0)</f>
        <v/>
      </c>
      <c r="G375" s="22">
        <f>IF(C375="",0,IFERROR(INDEX(Paquetes!$D$2:$D$31,MATCH(C375,Paquetes!$A$2:$A$31,0)),0))</f>
        <v/>
      </c>
      <c r="H375" s="18" t="n"/>
    </row>
    <row r="376">
      <c r="A376" s="16" t="n"/>
      <c r="D376" s="21">
        <f>IF(C376="",0,IFERROR(INDEX(Paquetes!$B$2:$B$31,MATCH(C376,Paquetes!$A$2:$A$31,0)),0))</f>
        <v/>
      </c>
      <c r="F376" s="9">
        <f>IFERROR(IF(OR(A376="",C376=""),0,A376+INDEX(Paquetes!$C$2:$C$31,MATCH(C376,Paquetes!$A$2:$A$31,0))),0)</f>
        <v/>
      </c>
      <c r="G376" s="22">
        <f>IF(C376="",0,IFERROR(INDEX(Paquetes!$D$2:$D$31,MATCH(C376,Paquetes!$A$2:$A$31,0)),0))</f>
        <v/>
      </c>
      <c r="H376" s="18" t="n"/>
    </row>
    <row r="377">
      <c r="A377" s="16" t="n"/>
      <c r="D377" s="21">
        <f>IF(C377="",0,IFERROR(INDEX(Paquetes!$B$2:$B$31,MATCH(C377,Paquetes!$A$2:$A$31,0)),0))</f>
        <v/>
      </c>
      <c r="F377" s="9">
        <f>IFERROR(IF(OR(A377="",C377=""),0,A377+INDEX(Paquetes!$C$2:$C$31,MATCH(C377,Paquetes!$A$2:$A$31,0))),0)</f>
        <v/>
      </c>
      <c r="G377" s="22">
        <f>IF(C377="",0,IFERROR(INDEX(Paquetes!$D$2:$D$31,MATCH(C377,Paquetes!$A$2:$A$31,0)),0))</f>
        <v/>
      </c>
      <c r="H377" s="18" t="n"/>
    </row>
    <row r="378">
      <c r="A378" s="16" t="n"/>
      <c r="D378" s="21">
        <f>IF(C378="",0,IFERROR(INDEX(Paquetes!$B$2:$B$31,MATCH(C378,Paquetes!$A$2:$A$31,0)),0))</f>
        <v/>
      </c>
      <c r="F378" s="9">
        <f>IFERROR(IF(OR(A378="",C378=""),0,A378+INDEX(Paquetes!$C$2:$C$31,MATCH(C378,Paquetes!$A$2:$A$31,0))),0)</f>
        <v/>
      </c>
      <c r="G378" s="22">
        <f>IF(C378="",0,IFERROR(INDEX(Paquetes!$D$2:$D$31,MATCH(C378,Paquetes!$A$2:$A$31,0)),0))</f>
        <v/>
      </c>
      <c r="H378" s="18" t="n"/>
    </row>
    <row r="379">
      <c r="A379" s="16" t="n"/>
      <c r="D379" s="21">
        <f>IF(C379="",0,IFERROR(INDEX(Paquetes!$B$2:$B$31,MATCH(C379,Paquetes!$A$2:$A$31,0)),0))</f>
        <v/>
      </c>
      <c r="F379" s="9">
        <f>IFERROR(IF(OR(A379="",C379=""),0,A379+INDEX(Paquetes!$C$2:$C$31,MATCH(C379,Paquetes!$A$2:$A$31,0))),0)</f>
        <v/>
      </c>
      <c r="G379" s="22">
        <f>IF(C379="",0,IFERROR(INDEX(Paquetes!$D$2:$D$31,MATCH(C379,Paquetes!$A$2:$A$31,0)),0))</f>
        <v/>
      </c>
      <c r="H379" s="18" t="n"/>
    </row>
    <row r="380">
      <c r="A380" s="16" t="n"/>
      <c r="D380" s="21">
        <f>IF(C380="",0,IFERROR(INDEX(Paquetes!$B$2:$B$31,MATCH(C380,Paquetes!$A$2:$A$31,0)),0))</f>
        <v/>
      </c>
      <c r="F380" s="9">
        <f>IFERROR(IF(OR(A380="",C380=""),0,A380+INDEX(Paquetes!$C$2:$C$31,MATCH(C380,Paquetes!$A$2:$A$31,0))),0)</f>
        <v/>
      </c>
      <c r="G380" s="22">
        <f>IF(C380="",0,IFERROR(INDEX(Paquetes!$D$2:$D$31,MATCH(C380,Paquetes!$A$2:$A$31,0)),0))</f>
        <v/>
      </c>
      <c r="H380" s="18" t="n"/>
    </row>
    <row r="381">
      <c r="A381" s="16" t="n"/>
      <c r="D381" s="21">
        <f>IF(C381="",0,IFERROR(INDEX(Paquetes!$B$2:$B$31,MATCH(C381,Paquetes!$A$2:$A$31,0)),0))</f>
        <v/>
      </c>
      <c r="F381" s="9">
        <f>IFERROR(IF(OR(A381="",C381=""),0,A381+INDEX(Paquetes!$C$2:$C$31,MATCH(C381,Paquetes!$A$2:$A$31,0))),0)</f>
        <v/>
      </c>
      <c r="G381" s="22">
        <f>IF(C381="",0,IFERROR(INDEX(Paquetes!$D$2:$D$31,MATCH(C381,Paquetes!$A$2:$A$31,0)),0))</f>
        <v/>
      </c>
      <c r="H381" s="18" t="n"/>
    </row>
    <row r="382">
      <c r="A382" s="16" t="n"/>
      <c r="D382" s="21">
        <f>IF(C382="",0,IFERROR(INDEX(Paquetes!$B$2:$B$31,MATCH(C382,Paquetes!$A$2:$A$31,0)),0))</f>
        <v/>
      </c>
      <c r="F382" s="9">
        <f>IFERROR(IF(OR(A382="",C382=""),0,A382+INDEX(Paquetes!$C$2:$C$31,MATCH(C382,Paquetes!$A$2:$A$31,0))),0)</f>
        <v/>
      </c>
      <c r="G382" s="22">
        <f>IF(C382="",0,IFERROR(INDEX(Paquetes!$D$2:$D$31,MATCH(C382,Paquetes!$A$2:$A$31,0)),0))</f>
        <v/>
      </c>
      <c r="H382" s="18" t="n"/>
    </row>
    <row r="383">
      <c r="A383" s="16" t="n"/>
      <c r="D383" s="21">
        <f>IF(C383="",0,IFERROR(INDEX(Paquetes!$B$2:$B$31,MATCH(C383,Paquetes!$A$2:$A$31,0)),0))</f>
        <v/>
      </c>
      <c r="F383" s="9">
        <f>IFERROR(IF(OR(A383="",C383=""),0,A383+INDEX(Paquetes!$C$2:$C$31,MATCH(C383,Paquetes!$A$2:$A$31,0))),0)</f>
        <v/>
      </c>
      <c r="G383" s="22">
        <f>IF(C383="",0,IFERROR(INDEX(Paquetes!$D$2:$D$31,MATCH(C383,Paquetes!$A$2:$A$31,0)),0))</f>
        <v/>
      </c>
      <c r="H383" s="18" t="n"/>
    </row>
    <row r="384">
      <c r="A384" s="16" t="n"/>
      <c r="D384" s="21">
        <f>IF(C384="",0,IFERROR(INDEX(Paquetes!$B$2:$B$31,MATCH(C384,Paquetes!$A$2:$A$31,0)),0))</f>
        <v/>
      </c>
      <c r="F384" s="9">
        <f>IFERROR(IF(OR(A384="",C384=""),0,A384+INDEX(Paquetes!$C$2:$C$31,MATCH(C384,Paquetes!$A$2:$A$31,0))),0)</f>
        <v/>
      </c>
      <c r="G384" s="22">
        <f>IF(C384="",0,IFERROR(INDEX(Paquetes!$D$2:$D$31,MATCH(C384,Paquetes!$A$2:$A$31,0)),0))</f>
        <v/>
      </c>
      <c r="H384" s="18" t="n"/>
    </row>
    <row r="385">
      <c r="A385" s="16" t="n"/>
      <c r="D385" s="21">
        <f>IF(C385="",0,IFERROR(INDEX(Paquetes!$B$2:$B$31,MATCH(C385,Paquetes!$A$2:$A$31,0)),0))</f>
        <v/>
      </c>
      <c r="F385" s="9">
        <f>IFERROR(IF(OR(A385="",C385=""),0,A385+INDEX(Paquetes!$C$2:$C$31,MATCH(C385,Paquetes!$A$2:$A$31,0))),0)</f>
        <v/>
      </c>
      <c r="G385" s="22">
        <f>IF(C385="",0,IFERROR(INDEX(Paquetes!$D$2:$D$31,MATCH(C385,Paquetes!$A$2:$A$31,0)),0))</f>
        <v/>
      </c>
      <c r="H385" s="18" t="n"/>
    </row>
    <row r="386">
      <c r="A386" s="16" t="n"/>
      <c r="D386" s="21">
        <f>IF(C386="",0,IFERROR(INDEX(Paquetes!$B$2:$B$31,MATCH(C386,Paquetes!$A$2:$A$31,0)),0))</f>
        <v/>
      </c>
      <c r="F386" s="9">
        <f>IFERROR(IF(OR(A386="",C386=""),0,A386+INDEX(Paquetes!$C$2:$C$31,MATCH(C386,Paquetes!$A$2:$A$31,0))),0)</f>
        <v/>
      </c>
      <c r="G386" s="22">
        <f>IF(C386="",0,IFERROR(INDEX(Paquetes!$D$2:$D$31,MATCH(C386,Paquetes!$A$2:$A$31,0)),0))</f>
        <v/>
      </c>
      <c r="H386" s="18" t="n"/>
    </row>
    <row r="387">
      <c r="A387" s="16" t="n"/>
      <c r="D387" s="21">
        <f>IF(C387="",0,IFERROR(INDEX(Paquetes!$B$2:$B$31,MATCH(C387,Paquetes!$A$2:$A$31,0)),0))</f>
        <v/>
      </c>
      <c r="F387" s="9">
        <f>IFERROR(IF(OR(A387="",C387=""),0,A387+INDEX(Paquetes!$C$2:$C$31,MATCH(C387,Paquetes!$A$2:$A$31,0))),0)</f>
        <v/>
      </c>
      <c r="G387" s="22">
        <f>IF(C387="",0,IFERROR(INDEX(Paquetes!$D$2:$D$31,MATCH(C387,Paquetes!$A$2:$A$31,0)),0))</f>
        <v/>
      </c>
      <c r="H387" s="18" t="n"/>
    </row>
    <row r="388">
      <c r="A388" s="16" t="n"/>
      <c r="D388" s="21">
        <f>IF(C388="",0,IFERROR(INDEX(Paquetes!$B$2:$B$31,MATCH(C388,Paquetes!$A$2:$A$31,0)),0))</f>
        <v/>
      </c>
      <c r="F388" s="9">
        <f>IFERROR(IF(OR(A388="",C388=""),0,A388+INDEX(Paquetes!$C$2:$C$31,MATCH(C388,Paquetes!$A$2:$A$31,0))),0)</f>
        <v/>
      </c>
      <c r="G388" s="22">
        <f>IF(C388="",0,IFERROR(INDEX(Paquetes!$D$2:$D$31,MATCH(C388,Paquetes!$A$2:$A$31,0)),0))</f>
        <v/>
      </c>
      <c r="H388" s="18" t="n"/>
    </row>
    <row r="389">
      <c r="A389" s="16" t="n"/>
      <c r="D389" s="21">
        <f>IF(C389="",0,IFERROR(INDEX(Paquetes!$B$2:$B$31,MATCH(C389,Paquetes!$A$2:$A$31,0)),0))</f>
        <v/>
      </c>
      <c r="F389" s="9">
        <f>IFERROR(IF(OR(A389="",C389=""),0,A389+INDEX(Paquetes!$C$2:$C$31,MATCH(C389,Paquetes!$A$2:$A$31,0))),0)</f>
        <v/>
      </c>
      <c r="G389" s="22">
        <f>IF(C389="",0,IFERROR(INDEX(Paquetes!$D$2:$D$31,MATCH(C389,Paquetes!$A$2:$A$31,0)),0))</f>
        <v/>
      </c>
      <c r="H389" s="18" t="n"/>
    </row>
    <row r="390">
      <c r="A390" s="16" t="n"/>
      <c r="D390" s="21">
        <f>IF(C390="",0,IFERROR(INDEX(Paquetes!$B$2:$B$31,MATCH(C390,Paquetes!$A$2:$A$31,0)),0))</f>
        <v/>
      </c>
      <c r="F390" s="9">
        <f>IFERROR(IF(OR(A390="",C390=""),0,A390+INDEX(Paquetes!$C$2:$C$31,MATCH(C390,Paquetes!$A$2:$A$31,0))),0)</f>
        <v/>
      </c>
      <c r="G390" s="22">
        <f>IF(C390="",0,IFERROR(INDEX(Paquetes!$D$2:$D$31,MATCH(C390,Paquetes!$A$2:$A$31,0)),0))</f>
        <v/>
      </c>
      <c r="H390" s="18" t="n"/>
    </row>
    <row r="391">
      <c r="A391" s="16" t="n"/>
      <c r="D391" s="21">
        <f>IF(C391="",0,IFERROR(INDEX(Paquetes!$B$2:$B$31,MATCH(C391,Paquetes!$A$2:$A$31,0)),0))</f>
        <v/>
      </c>
      <c r="F391" s="9">
        <f>IFERROR(IF(OR(A391="",C391=""),0,A391+INDEX(Paquetes!$C$2:$C$31,MATCH(C391,Paquetes!$A$2:$A$31,0))),0)</f>
        <v/>
      </c>
      <c r="G391" s="22">
        <f>IF(C391="",0,IFERROR(INDEX(Paquetes!$D$2:$D$31,MATCH(C391,Paquetes!$A$2:$A$31,0)),0))</f>
        <v/>
      </c>
      <c r="H391" s="18" t="n"/>
    </row>
    <row r="392">
      <c r="A392" s="16" t="n"/>
      <c r="D392" s="21">
        <f>IF(C392="",0,IFERROR(INDEX(Paquetes!$B$2:$B$31,MATCH(C392,Paquetes!$A$2:$A$31,0)),0))</f>
        <v/>
      </c>
      <c r="F392" s="9">
        <f>IFERROR(IF(OR(A392="",C392=""),0,A392+INDEX(Paquetes!$C$2:$C$31,MATCH(C392,Paquetes!$A$2:$A$31,0))),0)</f>
        <v/>
      </c>
      <c r="G392" s="22">
        <f>IF(C392="",0,IFERROR(INDEX(Paquetes!$D$2:$D$31,MATCH(C392,Paquetes!$A$2:$A$31,0)),0))</f>
        <v/>
      </c>
      <c r="H392" s="18" t="n"/>
    </row>
    <row r="393">
      <c r="A393" s="16" t="n"/>
      <c r="D393" s="21">
        <f>IF(C393="",0,IFERROR(INDEX(Paquetes!$B$2:$B$31,MATCH(C393,Paquetes!$A$2:$A$31,0)),0))</f>
        <v/>
      </c>
      <c r="F393" s="9">
        <f>IFERROR(IF(OR(A393="",C393=""),0,A393+INDEX(Paquetes!$C$2:$C$31,MATCH(C393,Paquetes!$A$2:$A$31,0))),0)</f>
        <v/>
      </c>
      <c r="G393" s="22">
        <f>IF(C393="",0,IFERROR(INDEX(Paquetes!$D$2:$D$31,MATCH(C393,Paquetes!$A$2:$A$31,0)),0))</f>
        <v/>
      </c>
      <c r="H393" s="18" t="n"/>
    </row>
    <row r="394">
      <c r="A394" s="16" t="n"/>
      <c r="D394" s="21">
        <f>IF(C394="",0,IFERROR(INDEX(Paquetes!$B$2:$B$31,MATCH(C394,Paquetes!$A$2:$A$31,0)),0))</f>
        <v/>
      </c>
      <c r="F394" s="9">
        <f>IFERROR(IF(OR(A394="",C394=""),0,A394+INDEX(Paquetes!$C$2:$C$31,MATCH(C394,Paquetes!$A$2:$A$31,0))),0)</f>
        <v/>
      </c>
      <c r="G394" s="22">
        <f>IF(C394="",0,IFERROR(INDEX(Paquetes!$D$2:$D$31,MATCH(C394,Paquetes!$A$2:$A$31,0)),0))</f>
        <v/>
      </c>
      <c r="H394" s="18" t="n"/>
    </row>
    <row r="395">
      <c r="A395" s="16" t="n"/>
      <c r="D395" s="21">
        <f>IF(C395="",0,IFERROR(INDEX(Paquetes!$B$2:$B$31,MATCH(C395,Paquetes!$A$2:$A$31,0)),0))</f>
        <v/>
      </c>
      <c r="F395" s="9">
        <f>IFERROR(IF(OR(A395="",C395=""),0,A395+INDEX(Paquetes!$C$2:$C$31,MATCH(C395,Paquetes!$A$2:$A$31,0))),0)</f>
        <v/>
      </c>
      <c r="G395" s="22">
        <f>IF(C395="",0,IFERROR(INDEX(Paquetes!$D$2:$D$31,MATCH(C395,Paquetes!$A$2:$A$31,0)),0))</f>
        <v/>
      </c>
      <c r="H395" s="18" t="n"/>
    </row>
    <row r="396">
      <c r="A396" s="16" t="n"/>
      <c r="D396" s="21">
        <f>IF(C396="",0,IFERROR(INDEX(Paquetes!$B$2:$B$31,MATCH(C396,Paquetes!$A$2:$A$31,0)),0))</f>
        <v/>
      </c>
      <c r="F396" s="9">
        <f>IFERROR(IF(OR(A396="",C396=""),0,A396+INDEX(Paquetes!$C$2:$C$31,MATCH(C396,Paquetes!$A$2:$A$31,0))),0)</f>
        <v/>
      </c>
      <c r="G396" s="22">
        <f>IF(C396="",0,IFERROR(INDEX(Paquetes!$D$2:$D$31,MATCH(C396,Paquetes!$A$2:$A$31,0)),0))</f>
        <v/>
      </c>
      <c r="H396" s="18" t="n"/>
    </row>
    <row r="397">
      <c r="A397" s="16" t="n"/>
      <c r="D397" s="21">
        <f>IF(C397="",0,IFERROR(INDEX(Paquetes!$B$2:$B$31,MATCH(C397,Paquetes!$A$2:$A$31,0)),0))</f>
        <v/>
      </c>
      <c r="F397" s="9">
        <f>IFERROR(IF(OR(A397="",C397=""),0,A397+INDEX(Paquetes!$C$2:$C$31,MATCH(C397,Paquetes!$A$2:$A$31,0))),0)</f>
        <v/>
      </c>
      <c r="G397" s="22">
        <f>IF(C397="",0,IFERROR(INDEX(Paquetes!$D$2:$D$31,MATCH(C397,Paquetes!$A$2:$A$31,0)),0))</f>
        <v/>
      </c>
      <c r="H397" s="18" t="n"/>
    </row>
    <row r="398">
      <c r="A398" s="16" t="n"/>
      <c r="D398" s="21">
        <f>IF(C398="",0,IFERROR(INDEX(Paquetes!$B$2:$B$31,MATCH(C398,Paquetes!$A$2:$A$31,0)),0))</f>
        <v/>
      </c>
      <c r="F398" s="9">
        <f>IFERROR(IF(OR(A398="",C398=""),0,A398+INDEX(Paquetes!$C$2:$C$31,MATCH(C398,Paquetes!$A$2:$A$31,0))),0)</f>
        <v/>
      </c>
      <c r="G398" s="22">
        <f>IF(C398="",0,IFERROR(INDEX(Paquetes!$D$2:$D$31,MATCH(C398,Paquetes!$A$2:$A$31,0)),0))</f>
        <v/>
      </c>
      <c r="H398" s="18" t="n"/>
    </row>
    <row r="399">
      <c r="A399" s="16" t="n"/>
      <c r="D399" s="21">
        <f>IF(C399="",0,IFERROR(INDEX(Paquetes!$B$2:$B$31,MATCH(C399,Paquetes!$A$2:$A$31,0)),0))</f>
        <v/>
      </c>
      <c r="F399" s="9">
        <f>IFERROR(IF(OR(A399="",C399=""),0,A399+INDEX(Paquetes!$C$2:$C$31,MATCH(C399,Paquetes!$A$2:$A$31,0))),0)</f>
        <v/>
      </c>
      <c r="G399" s="22">
        <f>IF(C399="",0,IFERROR(INDEX(Paquetes!$D$2:$D$31,MATCH(C399,Paquetes!$A$2:$A$31,0)),0))</f>
        <v/>
      </c>
      <c r="H399" s="18" t="n"/>
    </row>
    <row r="400">
      <c r="A400" s="16" t="n"/>
      <c r="D400" s="21">
        <f>IF(C400="",0,IFERROR(INDEX(Paquetes!$B$2:$B$31,MATCH(C400,Paquetes!$A$2:$A$31,0)),0))</f>
        <v/>
      </c>
      <c r="F400" s="9">
        <f>IFERROR(IF(OR(A400="",C400=""),0,A400+INDEX(Paquetes!$C$2:$C$31,MATCH(C400,Paquetes!$A$2:$A$31,0))),0)</f>
        <v/>
      </c>
      <c r="G400" s="22">
        <f>IF(C400="",0,IFERROR(INDEX(Paquetes!$D$2:$D$31,MATCH(C400,Paquetes!$A$2:$A$31,0)),0))</f>
        <v/>
      </c>
      <c r="H400" s="18" t="n"/>
    </row>
    <row r="401">
      <c r="A401" s="16" t="n"/>
      <c r="D401" s="21">
        <f>IF(C401="",0,IFERROR(INDEX(Paquetes!$B$2:$B$31,MATCH(C401,Paquetes!$A$2:$A$31,0)),0))</f>
        <v/>
      </c>
      <c r="F401" s="9">
        <f>IFERROR(IF(OR(A401="",C401=""),0,A401+INDEX(Paquetes!$C$2:$C$31,MATCH(C401,Paquetes!$A$2:$A$31,0))),0)</f>
        <v/>
      </c>
      <c r="G401" s="22">
        <f>IF(C401="",0,IFERROR(INDEX(Paquetes!$D$2:$D$31,MATCH(C401,Paquetes!$A$2:$A$31,0)),0))</f>
        <v/>
      </c>
      <c r="H401" s="18" t="n"/>
    </row>
    <row r="402">
      <c r="A402" s="16" t="n"/>
      <c r="D402" s="21">
        <f>IF(C402="",0,IFERROR(INDEX(Paquetes!$B$2:$B$31,MATCH(C402,Paquetes!$A$2:$A$31,0)),0))</f>
        <v/>
      </c>
      <c r="F402" s="9">
        <f>IFERROR(IF(OR(A402="",C402=""),0,A402+INDEX(Paquetes!$C$2:$C$31,MATCH(C402,Paquetes!$A$2:$A$31,0))),0)</f>
        <v/>
      </c>
      <c r="G402" s="22">
        <f>IF(C402="",0,IFERROR(INDEX(Paquetes!$D$2:$D$31,MATCH(C402,Paquetes!$A$2:$A$31,0)),0))</f>
        <v/>
      </c>
      <c r="H402" s="18" t="n"/>
    </row>
    <row r="403">
      <c r="A403" s="16" t="n"/>
      <c r="D403" s="21">
        <f>IF(C403="",0,IFERROR(INDEX(Paquetes!$B$2:$B$31,MATCH(C403,Paquetes!$A$2:$A$31,0)),0))</f>
        <v/>
      </c>
      <c r="F403" s="9">
        <f>IFERROR(IF(OR(A403="",C403=""),0,A403+INDEX(Paquetes!$C$2:$C$31,MATCH(C403,Paquetes!$A$2:$A$31,0))),0)</f>
        <v/>
      </c>
      <c r="G403" s="22">
        <f>IF(C403="",0,IFERROR(INDEX(Paquetes!$D$2:$D$31,MATCH(C403,Paquetes!$A$2:$A$31,0)),0))</f>
        <v/>
      </c>
      <c r="H403" s="18" t="n"/>
    </row>
    <row r="404">
      <c r="A404" s="16" t="n"/>
      <c r="D404" s="21">
        <f>IF(C404="",0,IFERROR(INDEX(Paquetes!$B$2:$B$31,MATCH(C404,Paquetes!$A$2:$A$31,0)),0))</f>
        <v/>
      </c>
      <c r="F404" s="9">
        <f>IFERROR(IF(OR(A404="",C404=""),0,A404+INDEX(Paquetes!$C$2:$C$31,MATCH(C404,Paquetes!$A$2:$A$31,0))),0)</f>
        <v/>
      </c>
      <c r="G404" s="22">
        <f>IF(C404="",0,IFERROR(INDEX(Paquetes!$D$2:$D$31,MATCH(C404,Paquetes!$A$2:$A$31,0)),0))</f>
        <v/>
      </c>
      <c r="H404" s="18" t="n"/>
    </row>
    <row r="405">
      <c r="A405" s="16" t="n"/>
      <c r="D405" s="21">
        <f>IF(C405="",0,IFERROR(INDEX(Paquetes!$B$2:$B$31,MATCH(C405,Paquetes!$A$2:$A$31,0)),0))</f>
        <v/>
      </c>
      <c r="F405" s="9">
        <f>IFERROR(IF(OR(A405="",C405=""),0,A405+INDEX(Paquetes!$C$2:$C$31,MATCH(C405,Paquetes!$A$2:$A$31,0))),0)</f>
        <v/>
      </c>
      <c r="G405" s="22">
        <f>IF(C405="",0,IFERROR(INDEX(Paquetes!$D$2:$D$31,MATCH(C405,Paquetes!$A$2:$A$31,0)),0))</f>
        <v/>
      </c>
      <c r="H405" s="18" t="n"/>
    </row>
    <row r="406">
      <c r="A406" s="16" t="n"/>
      <c r="D406" s="21">
        <f>IF(C406="",0,IFERROR(INDEX(Paquetes!$B$2:$B$31,MATCH(C406,Paquetes!$A$2:$A$31,0)),0))</f>
        <v/>
      </c>
      <c r="F406" s="9">
        <f>IFERROR(IF(OR(A406="",C406=""),0,A406+INDEX(Paquetes!$C$2:$C$31,MATCH(C406,Paquetes!$A$2:$A$31,0))),0)</f>
        <v/>
      </c>
      <c r="G406" s="22">
        <f>IF(C406="",0,IFERROR(INDEX(Paquetes!$D$2:$D$31,MATCH(C406,Paquetes!$A$2:$A$31,0)),0))</f>
        <v/>
      </c>
      <c r="H406" s="18" t="n"/>
    </row>
    <row r="407">
      <c r="A407" s="16" t="n"/>
      <c r="D407" s="21">
        <f>IF(C407="",0,IFERROR(INDEX(Paquetes!$B$2:$B$31,MATCH(C407,Paquetes!$A$2:$A$31,0)),0))</f>
        <v/>
      </c>
      <c r="F407" s="9">
        <f>IFERROR(IF(OR(A407="",C407=""),0,A407+INDEX(Paquetes!$C$2:$C$31,MATCH(C407,Paquetes!$A$2:$A$31,0))),0)</f>
        <v/>
      </c>
      <c r="G407" s="22">
        <f>IF(C407="",0,IFERROR(INDEX(Paquetes!$D$2:$D$31,MATCH(C407,Paquetes!$A$2:$A$31,0)),0))</f>
        <v/>
      </c>
      <c r="H407" s="18" t="n"/>
    </row>
    <row r="408">
      <c r="A408" s="16" t="n"/>
      <c r="D408" s="21">
        <f>IF(C408="",0,IFERROR(INDEX(Paquetes!$B$2:$B$31,MATCH(C408,Paquetes!$A$2:$A$31,0)),0))</f>
        <v/>
      </c>
      <c r="F408" s="9">
        <f>IFERROR(IF(OR(A408="",C408=""),0,A408+INDEX(Paquetes!$C$2:$C$31,MATCH(C408,Paquetes!$A$2:$A$31,0))),0)</f>
        <v/>
      </c>
      <c r="G408" s="22">
        <f>IF(C408="",0,IFERROR(INDEX(Paquetes!$D$2:$D$31,MATCH(C408,Paquetes!$A$2:$A$31,0)),0))</f>
        <v/>
      </c>
      <c r="H408" s="18" t="n"/>
    </row>
    <row r="409">
      <c r="A409" s="16" t="n"/>
      <c r="D409" s="21">
        <f>IF(C409="",0,IFERROR(INDEX(Paquetes!$B$2:$B$31,MATCH(C409,Paquetes!$A$2:$A$31,0)),0))</f>
        <v/>
      </c>
      <c r="F409" s="9">
        <f>IFERROR(IF(OR(A409="",C409=""),0,A409+INDEX(Paquetes!$C$2:$C$31,MATCH(C409,Paquetes!$A$2:$A$31,0))),0)</f>
        <v/>
      </c>
      <c r="G409" s="22">
        <f>IF(C409="",0,IFERROR(INDEX(Paquetes!$D$2:$D$31,MATCH(C409,Paquetes!$A$2:$A$31,0)),0))</f>
        <v/>
      </c>
      <c r="H409" s="18" t="n"/>
    </row>
    <row r="410">
      <c r="A410" s="16" t="n"/>
      <c r="D410" s="21">
        <f>IF(C410="",0,IFERROR(INDEX(Paquetes!$B$2:$B$31,MATCH(C410,Paquetes!$A$2:$A$31,0)),0))</f>
        <v/>
      </c>
      <c r="F410" s="9">
        <f>IFERROR(IF(OR(A410="",C410=""),0,A410+INDEX(Paquetes!$C$2:$C$31,MATCH(C410,Paquetes!$A$2:$A$31,0))),0)</f>
        <v/>
      </c>
      <c r="G410" s="22">
        <f>IF(C410="",0,IFERROR(INDEX(Paquetes!$D$2:$D$31,MATCH(C410,Paquetes!$A$2:$A$31,0)),0))</f>
        <v/>
      </c>
      <c r="H410" s="18" t="n"/>
    </row>
    <row r="411">
      <c r="A411" s="16" t="n"/>
      <c r="D411" s="21">
        <f>IF(C411="",0,IFERROR(INDEX(Paquetes!$B$2:$B$31,MATCH(C411,Paquetes!$A$2:$A$31,0)),0))</f>
        <v/>
      </c>
      <c r="F411" s="9">
        <f>IFERROR(IF(OR(A411="",C411=""),0,A411+INDEX(Paquetes!$C$2:$C$31,MATCH(C411,Paquetes!$A$2:$A$31,0))),0)</f>
        <v/>
      </c>
      <c r="G411" s="22">
        <f>IF(C411="",0,IFERROR(INDEX(Paquetes!$D$2:$D$31,MATCH(C411,Paquetes!$A$2:$A$31,0)),0))</f>
        <v/>
      </c>
      <c r="H411" s="18" t="n"/>
    </row>
    <row r="412">
      <c r="A412" s="16" t="n"/>
      <c r="D412" s="21">
        <f>IF(C412="",0,IFERROR(INDEX(Paquetes!$B$2:$B$31,MATCH(C412,Paquetes!$A$2:$A$31,0)),0))</f>
        <v/>
      </c>
      <c r="F412" s="9">
        <f>IFERROR(IF(OR(A412="",C412=""),0,A412+INDEX(Paquetes!$C$2:$C$31,MATCH(C412,Paquetes!$A$2:$A$31,0))),0)</f>
        <v/>
      </c>
      <c r="G412" s="22">
        <f>IF(C412="",0,IFERROR(INDEX(Paquetes!$D$2:$D$31,MATCH(C412,Paquetes!$A$2:$A$31,0)),0))</f>
        <v/>
      </c>
      <c r="H412" s="18" t="n"/>
    </row>
    <row r="413">
      <c r="A413" s="16" t="n"/>
      <c r="D413" s="21">
        <f>IF(C413="",0,IFERROR(INDEX(Paquetes!$B$2:$B$31,MATCH(C413,Paquetes!$A$2:$A$31,0)),0))</f>
        <v/>
      </c>
      <c r="F413" s="9">
        <f>IFERROR(IF(OR(A413="",C413=""),0,A413+INDEX(Paquetes!$C$2:$C$31,MATCH(C413,Paquetes!$A$2:$A$31,0))),0)</f>
        <v/>
      </c>
      <c r="G413" s="22">
        <f>IF(C413="",0,IFERROR(INDEX(Paquetes!$D$2:$D$31,MATCH(C413,Paquetes!$A$2:$A$31,0)),0))</f>
        <v/>
      </c>
      <c r="H413" s="18" t="n"/>
    </row>
    <row r="414">
      <c r="A414" s="16" t="n"/>
      <c r="D414" s="21">
        <f>IF(C414="",0,IFERROR(INDEX(Paquetes!$B$2:$B$31,MATCH(C414,Paquetes!$A$2:$A$31,0)),0))</f>
        <v/>
      </c>
      <c r="F414" s="9">
        <f>IFERROR(IF(OR(A414="",C414=""),0,A414+INDEX(Paquetes!$C$2:$C$31,MATCH(C414,Paquetes!$A$2:$A$31,0))),0)</f>
        <v/>
      </c>
      <c r="G414" s="22">
        <f>IF(C414="",0,IFERROR(INDEX(Paquetes!$D$2:$D$31,MATCH(C414,Paquetes!$A$2:$A$31,0)),0))</f>
        <v/>
      </c>
      <c r="H414" s="18" t="n"/>
    </row>
    <row r="415">
      <c r="A415" s="16" t="n"/>
      <c r="D415" s="21">
        <f>IF(C415="",0,IFERROR(INDEX(Paquetes!$B$2:$B$31,MATCH(C415,Paquetes!$A$2:$A$31,0)),0))</f>
        <v/>
      </c>
      <c r="F415" s="9">
        <f>IFERROR(IF(OR(A415="",C415=""),0,A415+INDEX(Paquetes!$C$2:$C$31,MATCH(C415,Paquetes!$A$2:$A$31,0))),0)</f>
        <v/>
      </c>
      <c r="G415" s="22">
        <f>IF(C415="",0,IFERROR(INDEX(Paquetes!$D$2:$D$31,MATCH(C415,Paquetes!$A$2:$A$31,0)),0))</f>
        <v/>
      </c>
      <c r="H415" s="18" t="n"/>
    </row>
    <row r="416">
      <c r="A416" s="16" t="n"/>
      <c r="D416" s="21">
        <f>IF(C416="",0,IFERROR(INDEX(Paquetes!$B$2:$B$31,MATCH(C416,Paquetes!$A$2:$A$31,0)),0))</f>
        <v/>
      </c>
      <c r="F416" s="9">
        <f>IFERROR(IF(OR(A416="",C416=""),0,A416+INDEX(Paquetes!$C$2:$C$31,MATCH(C416,Paquetes!$A$2:$A$31,0))),0)</f>
        <v/>
      </c>
      <c r="G416" s="22">
        <f>IF(C416="",0,IFERROR(INDEX(Paquetes!$D$2:$D$31,MATCH(C416,Paquetes!$A$2:$A$31,0)),0))</f>
        <v/>
      </c>
      <c r="H416" s="18" t="n"/>
    </row>
    <row r="417">
      <c r="A417" s="16" t="n"/>
      <c r="D417" s="21">
        <f>IF(C417="",0,IFERROR(INDEX(Paquetes!$B$2:$B$31,MATCH(C417,Paquetes!$A$2:$A$31,0)),0))</f>
        <v/>
      </c>
      <c r="F417" s="9">
        <f>IFERROR(IF(OR(A417="",C417=""),0,A417+INDEX(Paquetes!$C$2:$C$31,MATCH(C417,Paquetes!$A$2:$A$31,0))),0)</f>
        <v/>
      </c>
      <c r="G417" s="22">
        <f>IF(C417="",0,IFERROR(INDEX(Paquetes!$D$2:$D$31,MATCH(C417,Paquetes!$A$2:$A$31,0)),0))</f>
        <v/>
      </c>
      <c r="H417" s="18" t="n"/>
    </row>
    <row r="418">
      <c r="A418" s="16" t="n"/>
      <c r="D418" s="21">
        <f>IF(C418="",0,IFERROR(INDEX(Paquetes!$B$2:$B$31,MATCH(C418,Paquetes!$A$2:$A$31,0)),0))</f>
        <v/>
      </c>
      <c r="F418" s="9">
        <f>IFERROR(IF(OR(A418="",C418=""),0,A418+INDEX(Paquetes!$C$2:$C$31,MATCH(C418,Paquetes!$A$2:$A$31,0))),0)</f>
        <v/>
      </c>
      <c r="G418" s="22">
        <f>IF(C418="",0,IFERROR(INDEX(Paquetes!$D$2:$D$31,MATCH(C418,Paquetes!$A$2:$A$31,0)),0))</f>
        <v/>
      </c>
      <c r="H418" s="18" t="n"/>
    </row>
    <row r="419">
      <c r="A419" s="16" t="n"/>
      <c r="D419" s="21">
        <f>IF(C419="",0,IFERROR(INDEX(Paquetes!$B$2:$B$31,MATCH(C419,Paquetes!$A$2:$A$31,0)),0))</f>
        <v/>
      </c>
      <c r="F419" s="9">
        <f>IFERROR(IF(OR(A419="",C419=""),0,A419+INDEX(Paquetes!$C$2:$C$31,MATCH(C419,Paquetes!$A$2:$A$31,0))),0)</f>
        <v/>
      </c>
      <c r="G419" s="22">
        <f>IF(C419="",0,IFERROR(INDEX(Paquetes!$D$2:$D$31,MATCH(C419,Paquetes!$A$2:$A$31,0)),0))</f>
        <v/>
      </c>
      <c r="H419" s="18" t="n"/>
    </row>
    <row r="420">
      <c r="A420" s="16" t="n"/>
      <c r="D420" s="21">
        <f>IF(C420="",0,IFERROR(INDEX(Paquetes!$B$2:$B$31,MATCH(C420,Paquetes!$A$2:$A$31,0)),0))</f>
        <v/>
      </c>
      <c r="F420" s="9">
        <f>IFERROR(IF(OR(A420="",C420=""),0,A420+INDEX(Paquetes!$C$2:$C$31,MATCH(C420,Paquetes!$A$2:$A$31,0))),0)</f>
        <v/>
      </c>
      <c r="G420" s="22">
        <f>IF(C420="",0,IFERROR(INDEX(Paquetes!$D$2:$D$31,MATCH(C420,Paquetes!$A$2:$A$31,0)),0))</f>
        <v/>
      </c>
      <c r="H420" s="18" t="n"/>
    </row>
    <row r="421">
      <c r="A421" s="16" t="n"/>
      <c r="D421" s="21">
        <f>IF(C421="",0,IFERROR(INDEX(Paquetes!$B$2:$B$31,MATCH(C421,Paquetes!$A$2:$A$31,0)),0))</f>
        <v/>
      </c>
      <c r="F421" s="9">
        <f>IFERROR(IF(OR(A421="",C421=""),0,A421+INDEX(Paquetes!$C$2:$C$31,MATCH(C421,Paquetes!$A$2:$A$31,0))),0)</f>
        <v/>
      </c>
      <c r="G421" s="22">
        <f>IF(C421="",0,IFERROR(INDEX(Paquetes!$D$2:$D$31,MATCH(C421,Paquetes!$A$2:$A$31,0)),0))</f>
        <v/>
      </c>
      <c r="H421" s="18" t="n"/>
    </row>
    <row r="422">
      <c r="A422" s="16" t="n"/>
      <c r="D422" s="21">
        <f>IF(C422="",0,IFERROR(INDEX(Paquetes!$B$2:$B$31,MATCH(C422,Paquetes!$A$2:$A$31,0)),0))</f>
        <v/>
      </c>
      <c r="F422" s="9">
        <f>IFERROR(IF(OR(A422="",C422=""),0,A422+INDEX(Paquetes!$C$2:$C$31,MATCH(C422,Paquetes!$A$2:$A$31,0))),0)</f>
        <v/>
      </c>
      <c r="G422" s="22">
        <f>IF(C422="",0,IFERROR(INDEX(Paquetes!$D$2:$D$31,MATCH(C422,Paquetes!$A$2:$A$31,0)),0))</f>
        <v/>
      </c>
      <c r="H422" s="18" t="n"/>
    </row>
    <row r="423">
      <c r="A423" s="16" t="n"/>
      <c r="D423" s="21">
        <f>IF(C423="",0,IFERROR(INDEX(Paquetes!$B$2:$B$31,MATCH(C423,Paquetes!$A$2:$A$31,0)),0))</f>
        <v/>
      </c>
      <c r="F423" s="9">
        <f>IFERROR(IF(OR(A423="",C423=""),0,A423+INDEX(Paquetes!$C$2:$C$31,MATCH(C423,Paquetes!$A$2:$A$31,0))),0)</f>
        <v/>
      </c>
      <c r="G423" s="22">
        <f>IF(C423="",0,IFERROR(INDEX(Paquetes!$D$2:$D$31,MATCH(C423,Paquetes!$A$2:$A$31,0)),0))</f>
        <v/>
      </c>
      <c r="H423" s="18" t="n"/>
    </row>
    <row r="424">
      <c r="A424" s="16" t="n"/>
      <c r="D424" s="21">
        <f>IF(C424="",0,IFERROR(INDEX(Paquetes!$B$2:$B$31,MATCH(C424,Paquetes!$A$2:$A$31,0)),0))</f>
        <v/>
      </c>
      <c r="F424" s="9">
        <f>IFERROR(IF(OR(A424="",C424=""),0,A424+INDEX(Paquetes!$C$2:$C$31,MATCH(C424,Paquetes!$A$2:$A$31,0))),0)</f>
        <v/>
      </c>
      <c r="G424" s="22">
        <f>IF(C424="",0,IFERROR(INDEX(Paquetes!$D$2:$D$31,MATCH(C424,Paquetes!$A$2:$A$31,0)),0))</f>
        <v/>
      </c>
      <c r="H424" s="18" t="n"/>
    </row>
    <row r="425">
      <c r="A425" s="16" t="n"/>
      <c r="D425" s="21">
        <f>IF(C425="",0,IFERROR(INDEX(Paquetes!$B$2:$B$31,MATCH(C425,Paquetes!$A$2:$A$31,0)),0))</f>
        <v/>
      </c>
      <c r="F425" s="9">
        <f>IFERROR(IF(OR(A425="",C425=""),0,A425+INDEX(Paquetes!$C$2:$C$31,MATCH(C425,Paquetes!$A$2:$A$31,0))),0)</f>
        <v/>
      </c>
      <c r="G425" s="22">
        <f>IF(C425="",0,IFERROR(INDEX(Paquetes!$D$2:$D$31,MATCH(C425,Paquetes!$A$2:$A$31,0)),0))</f>
        <v/>
      </c>
      <c r="H425" s="18" t="n"/>
    </row>
    <row r="426">
      <c r="A426" s="16" t="n"/>
      <c r="D426" s="21">
        <f>IF(C426="",0,IFERROR(INDEX(Paquetes!$B$2:$B$31,MATCH(C426,Paquetes!$A$2:$A$31,0)),0))</f>
        <v/>
      </c>
      <c r="F426" s="9">
        <f>IFERROR(IF(OR(A426="",C426=""),0,A426+INDEX(Paquetes!$C$2:$C$31,MATCH(C426,Paquetes!$A$2:$A$31,0))),0)</f>
        <v/>
      </c>
      <c r="G426" s="22">
        <f>IF(C426="",0,IFERROR(INDEX(Paquetes!$D$2:$D$31,MATCH(C426,Paquetes!$A$2:$A$31,0)),0))</f>
        <v/>
      </c>
      <c r="H426" s="18" t="n"/>
    </row>
    <row r="427">
      <c r="A427" s="16" t="n"/>
      <c r="D427" s="21">
        <f>IF(C427="",0,IFERROR(INDEX(Paquetes!$B$2:$B$31,MATCH(C427,Paquetes!$A$2:$A$31,0)),0))</f>
        <v/>
      </c>
      <c r="F427" s="9">
        <f>IFERROR(IF(OR(A427="",C427=""),0,A427+INDEX(Paquetes!$C$2:$C$31,MATCH(C427,Paquetes!$A$2:$A$31,0))),0)</f>
        <v/>
      </c>
      <c r="G427" s="22">
        <f>IF(C427="",0,IFERROR(INDEX(Paquetes!$D$2:$D$31,MATCH(C427,Paquetes!$A$2:$A$31,0)),0))</f>
        <v/>
      </c>
      <c r="H427" s="18" t="n"/>
    </row>
    <row r="428">
      <c r="A428" s="16" t="n"/>
      <c r="D428" s="21">
        <f>IF(C428="",0,IFERROR(INDEX(Paquetes!$B$2:$B$31,MATCH(C428,Paquetes!$A$2:$A$31,0)),0))</f>
        <v/>
      </c>
      <c r="F428" s="9">
        <f>IFERROR(IF(OR(A428="",C428=""),0,A428+INDEX(Paquetes!$C$2:$C$31,MATCH(C428,Paquetes!$A$2:$A$31,0))),0)</f>
        <v/>
      </c>
      <c r="G428" s="22">
        <f>IF(C428="",0,IFERROR(INDEX(Paquetes!$D$2:$D$31,MATCH(C428,Paquetes!$A$2:$A$31,0)),0))</f>
        <v/>
      </c>
      <c r="H428" s="18" t="n"/>
    </row>
    <row r="429">
      <c r="A429" s="16" t="n"/>
      <c r="D429" s="21">
        <f>IF(C429="",0,IFERROR(INDEX(Paquetes!$B$2:$B$31,MATCH(C429,Paquetes!$A$2:$A$31,0)),0))</f>
        <v/>
      </c>
      <c r="F429" s="9">
        <f>IFERROR(IF(OR(A429="",C429=""),0,A429+INDEX(Paquetes!$C$2:$C$31,MATCH(C429,Paquetes!$A$2:$A$31,0))),0)</f>
        <v/>
      </c>
      <c r="G429" s="22">
        <f>IF(C429="",0,IFERROR(INDEX(Paquetes!$D$2:$D$31,MATCH(C429,Paquetes!$A$2:$A$31,0)),0))</f>
        <v/>
      </c>
      <c r="H429" s="18" t="n"/>
    </row>
    <row r="430">
      <c r="A430" s="16" t="n"/>
      <c r="D430" s="21">
        <f>IF(C430="",0,IFERROR(INDEX(Paquetes!$B$2:$B$31,MATCH(C430,Paquetes!$A$2:$A$31,0)),0))</f>
        <v/>
      </c>
      <c r="F430" s="9">
        <f>IFERROR(IF(OR(A430="",C430=""),0,A430+INDEX(Paquetes!$C$2:$C$31,MATCH(C430,Paquetes!$A$2:$A$31,0))),0)</f>
        <v/>
      </c>
      <c r="G430" s="22">
        <f>IF(C430="",0,IFERROR(INDEX(Paquetes!$D$2:$D$31,MATCH(C430,Paquetes!$A$2:$A$31,0)),0))</f>
        <v/>
      </c>
      <c r="H430" s="18" t="n"/>
    </row>
    <row r="431">
      <c r="A431" s="16" t="n"/>
      <c r="D431" s="21">
        <f>IF(C431="",0,IFERROR(INDEX(Paquetes!$B$2:$B$31,MATCH(C431,Paquetes!$A$2:$A$31,0)),0))</f>
        <v/>
      </c>
      <c r="F431" s="9">
        <f>IFERROR(IF(OR(A431="",C431=""),0,A431+INDEX(Paquetes!$C$2:$C$31,MATCH(C431,Paquetes!$A$2:$A$31,0))),0)</f>
        <v/>
      </c>
      <c r="G431" s="22">
        <f>IF(C431="",0,IFERROR(INDEX(Paquetes!$D$2:$D$31,MATCH(C431,Paquetes!$A$2:$A$31,0)),0))</f>
        <v/>
      </c>
      <c r="H431" s="18" t="n"/>
    </row>
    <row r="432">
      <c r="A432" s="16" t="n"/>
      <c r="D432" s="21">
        <f>IF(C432="",0,IFERROR(INDEX(Paquetes!$B$2:$B$31,MATCH(C432,Paquetes!$A$2:$A$31,0)),0))</f>
        <v/>
      </c>
      <c r="F432" s="9">
        <f>IFERROR(IF(OR(A432="",C432=""),0,A432+INDEX(Paquetes!$C$2:$C$31,MATCH(C432,Paquetes!$A$2:$A$31,0))),0)</f>
        <v/>
      </c>
      <c r="G432" s="22">
        <f>IF(C432="",0,IFERROR(INDEX(Paquetes!$D$2:$D$31,MATCH(C432,Paquetes!$A$2:$A$31,0)),0))</f>
        <v/>
      </c>
      <c r="H432" s="18" t="n"/>
    </row>
    <row r="433">
      <c r="A433" s="16" t="n"/>
      <c r="D433" s="21">
        <f>IF(C433="",0,IFERROR(INDEX(Paquetes!$B$2:$B$31,MATCH(C433,Paquetes!$A$2:$A$31,0)),0))</f>
        <v/>
      </c>
      <c r="F433" s="9">
        <f>IFERROR(IF(OR(A433="",C433=""),0,A433+INDEX(Paquetes!$C$2:$C$31,MATCH(C433,Paquetes!$A$2:$A$31,0))),0)</f>
        <v/>
      </c>
      <c r="G433" s="22">
        <f>IF(C433="",0,IFERROR(INDEX(Paquetes!$D$2:$D$31,MATCH(C433,Paquetes!$A$2:$A$31,0)),0))</f>
        <v/>
      </c>
      <c r="H433" s="18" t="n"/>
    </row>
    <row r="434">
      <c r="A434" s="16" t="n"/>
      <c r="D434" s="21">
        <f>IF(C434="",0,IFERROR(INDEX(Paquetes!$B$2:$B$31,MATCH(C434,Paquetes!$A$2:$A$31,0)),0))</f>
        <v/>
      </c>
      <c r="F434" s="9">
        <f>IFERROR(IF(OR(A434="",C434=""),0,A434+INDEX(Paquetes!$C$2:$C$31,MATCH(C434,Paquetes!$A$2:$A$31,0))),0)</f>
        <v/>
      </c>
      <c r="G434" s="22">
        <f>IF(C434="",0,IFERROR(INDEX(Paquetes!$D$2:$D$31,MATCH(C434,Paquetes!$A$2:$A$31,0)),0))</f>
        <v/>
      </c>
      <c r="H434" s="18" t="n"/>
    </row>
    <row r="435">
      <c r="A435" s="16" t="n"/>
      <c r="D435" s="21">
        <f>IF(C435="",0,IFERROR(INDEX(Paquetes!$B$2:$B$31,MATCH(C435,Paquetes!$A$2:$A$31,0)),0))</f>
        <v/>
      </c>
      <c r="F435" s="9">
        <f>IFERROR(IF(OR(A435="",C435=""),0,A435+INDEX(Paquetes!$C$2:$C$31,MATCH(C435,Paquetes!$A$2:$A$31,0))),0)</f>
        <v/>
      </c>
      <c r="G435" s="22">
        <f>IF(C435="",0,IFERROR(INDEX(Paquetes!$D$2:$D$31,MATCH(C435,Paquetes!$A$2:$A$31,0)),0))</f>
        <v/>
      </c>
      <c r="H435" s="18" t="n"/>
    </row>
    <row r="436">
      <c r="A436" s="16" t="n"/>
      <c r="D436" s="21">
        <f>IF(C436="",0,IFERROR(INDEX(Paquetes!$B$2:$B$31,MATCH(C436,Paquetes!$A$2:$A$31,0)),0))</f>
        <v/>
      </c>
      <c r="F436" s="9">
        <f>IFERROR(IF(OR(A436="",C436=""),0,A436+INDEX(Paquetes!$C$2:$C$31,MATCH(C436,Paquetes!$A$2:$A$31,0))),0)</f>
        <v/>
      </c>
      <c r="G436" s="22">
        <f>IF(C436="",0,IFERROR(INDEX(Paquetes!$D$2:$D$31,MATCH(C436,Paquetes!$A$2:$A$31,0)),0))</f>
        <v/>
      </c>
      <c r="H436" s="18" t="n"/>
    </row>
    <row r="437">
      <c r="A437" s="16" t="n"/>
      <c r="D437" s="21">
        <f>IF(C437="",0,IFERROR(INDEX(Paquetes!$B$2:$B$31,MATCH(C437,Paquetes!$A$2:$A$31,0)),0))</f>
        <v/>
      </c>
      <c r="F437" s="9">
        <f>IFERROR(IF(OR(A437="",C437=""),0,A437+INDEX(Paquetes!$C$2:$C$31,MATCH(C437,Paquetes!$A$2:$A$31,0))),0)</f>
        <v/>
      </c>
      <c r="G437" s="22">
        <f>IF(C437="",0,IFERROR(INDEX(Paquetes!$D$2:$D$31,MATCH(C437,Paquetes!$A$2:$A$31,0)),0))</f>
        <v/>
      </c>
      <c r="H437" s="18" t="n"/>
    </row>
    <row r="438">
      <c r="A438" s="16" t="n"/>
      <c r="D438" s="21">
        <f>IF(C438="",0,IFERROR(INDEX(Paquetes!$B$2:$B$31,MATCH(C438,Paquetes!$A$2:$A$31,0)),0))</f>
        <v/>
      </c>
      <c r="F438" s="9">
        <f>IFERROR(IF(OR(A438="",C438=""),0,A438+INDEX(Paquetes!$C$2:$C$31,MATCH(C438,Paquetes!$A$2:$A$31,0))),0)</f>
        <v/>
      </c>
      <c r="G438" s="22">
        <f>IF(C438="",0,IFERROR(INDEX(Paquetes!$D$2:$D$31,MATCH(C438,Paquetes!$A$2:$A$31,0)),0))</f>
        <v/>
      </c>
      <c r="H438" s="18" t="n"/>
    </row>
    <row r="439">
      <c r="A439" s="16" t="n"/>
      <c r="D439" s="21">
        <f>IF(C439="",0,IFERROR(INDEX(Paquetes!$B$2:$B$31,MATCH(C439,Paquetes!$A$2:$A$31,0)),0))</f>
        <v/>
      </c>
      <c r="F439" s="9">
        <f>IFERROR(IF(OR(A439="",C439=""),0,A439+INDEX(Paquetes!$C$2:$C$31,MATCH(C439,Paquetes!$A$2:$A$31,0))),0)</f>
        <v/>
      </c>
      <c r="G439" s="22">
        <f>IF(C439="",0,IFERROR(INDEX(Paquetes!$D$2:$D$31,MATCH(C439,Paquetes!$A$2:$A$31,0)),0))</f>
        <v/>
      </c>
      <c r="H439" s="18" t="n"/>
    </row>
    <row r="440">
      <c r="A440" s="16" t="n"/>
      <c r="D440" s="21">
        <f>IF(C440="",0,IFERROR(INDEX(Paquetes!$B$2:$B$31,MATCH(C440,Paquetes!$A$2:$A$31,0)),0))</f>
        <v/>
      </c>
      <c r="F440" s="9">
        <f>IFERROR(IF(OR(A440="",C440=""),0,A440+INDEX(Paquetes!$C$2:$C$31,MATCH(C440,Paquetes!$A$2:$A$31,0))),0)</f>
        <v/>
      </c>
      <c r="G440" s="22">
        <f>IF(C440="",0,IFERROR(INDEX(Paquetes!$D$2:$D$31,MATCH(C440,Paquetes!$A$2:$A$31,0)),0))</f>
        <v/>
      </c>
      <c r="H440" s="18" t="n"/>
    </row>
    <row r="441">
      <c r="A441" s="16" t="n"/>
      <c r="D441" s="21">
        <f>IF(C441="",0,IFERROR(INDEX(Paquetes!$B$2:$B$31,MATCH(C441,Paquetes!$A$2:$A$31,0)),0))</f>
        <v/>
      </c>
      <c r="F441" s="9">
        <f>IFERROR(IF(OR(A441="",C441=""),0,A441+INDEX(Paquetes!$C$2:$C$31,MATCH(C441,Paquetes!$A$2:$A$31,0))),0)</f>
        <v/>
      </c>
      <c r="G441" s="22">
        <f>IF(C441="",0,IFERROR(INDEX(Paquetes!$D$2:$D$31,MATCH(C441,Paquetes!$A$2:$A$31,0)),0))</f>
        <v/>
      </c>
      <c r="H441" s="18" t="n"/>
    </row>
    <row r="442">
      <c r="A442" s="16" t="n"/>
      <c r="D442" s="21">
        <f>IF(C442="",0,IFERROR(INDEX(Paquetes!$B$2:$B$31,MATCH(C442,Paquetes!$A$2:$A$31,0)),0))</f>
        <v/>
      </c>
      <c r="F442" s="9">
        <f>IFERROR(IF(OR(A442="",C442=""),0,A442+INDEX(Paquetes!$C$2:$C$31,MATCH(C442,Paquetes!$A$2:$A$31,0))),0)</f>
        <v/>
      </c>
      <c r="G442" s="22">
        <f>IF(C442="",0,IFERROR(INDEX(Paquetes!$D$2:$D$31,MATCH(C442,Paquetes!$A$2:$A$31,0)),0))</f>
        <v/>
      </c>
      <c r="H442" s="18" t="n"/>
    </row>
    <row r="443">
      <c r="A443" s="16" t="n"/>
      <c r="D443" s="21">
        <f>IF(C443="",0,IFERROR(INDEX(Paquetes!$B$2:$B$31,MATCH(C443,Paquetes!$A$2:$A$31,0)),0))</f>
        <v/>
      </c>
      <c r="F443" s="9">
        <f>IFERROR(IF(OR(A443="",C443=""),0,A443+INDEX(Paquetes!$C$2:$C$31,MATCH(C443,Paquetes!$A$2:$A$31,0))),0)</f>
        <v/>
      </c>
      <c r="G443" s="22">
        <f>IF(C443="",0,IFERROR(INDEX(Paquetes!$D$2:$D$31,MATCH(C443,Paquetes!$A$2:$A$31,0)),0))</f>
        <v/>
      </c>
      <c r="H443" s="18" t="n"/>
    </row>
    <row r="444">
      <c r="A444" s="16" t="n"/>
      <c r="D444" s="21">
        <f>IF(C444="",0,IFERROR(INDEX(Paquetes!$B$2:$B$31,MATCH(C444,Paquetes!$A$2:$A$31,0)),0))</f>
        <v/>
      </c>
      <c r="F444" s="9">
        <f>IFERROR(IF(OR(A444="",C444=""),0,A444+INDEX(Paquetes!$C$2:$C$31,MATCH(C444,Paquetes!$A$2:$A$31,0))),0)</f>
        <v/>
      </c>
      <c r="G444" s="22">
        <f>IF(C444="",0,IFERROR(INDEX(Paquetes!$D$2:$D$31,MATCH(C444,Paquetes!$A$2:$A$31,0)),0))</f>
        <v/>
      </c>
      <c r="H444" s="18" t="n"/>
    </row>
    <row r="445">
      <c r="A445" s="16" t="n"/>
      <c r="D445" s="21">
        <f>IF(C445="",0,IFERROR(INDEX(Paquetes!$B$2:$B$31,MATCH(C445,Paquetes!$A$2:$A$31,0)),0))</f>
        <v/>
      </c>
      <c r="F445" s="9">
        <f>IFERROR(IF(OR(A445="",C445=""),0,A445+INDEX(Paquetes!$C$2:$C$31,MATCH(C445,Paquetes!$A$2:$A$31,0))),0)</f>
        <v/>
      </c>
      <c r="G445" s="22">
        <f>IF(C445="",0,IFERROR(INDEX(Paquetes!$D$2:$D$31,MATCH(C445,Paquetes!$A$2:$A$31,0)),0))</f>
        <v/>
      </c>
      <c r="H445" s="18" t="n"/>
    </row>
    <row r="446">
      <c r="A446" s="16" t="n"/>
      <c r="D446" s="21">
        <f>IF(C446="",0,IFERROR(INDEX(Paquetes!$B$2:$B$31,MATCH(C446,Paquetes!$A$2:$A$31,0)),0))</f>
        <v/>
      </c>
      <c r="F446" s="9">
        <f>IFERROR(IF(OR(A446="",C446=""),0,A446+INDEX(Paquetes!$C$2:$C$31,MATCH(C446,Paquetes!$A$2:$A$31,0))),0)</f>
        <v/>
      </c>
      <c r="G446" s="22">
        <f>IF(C446="",0,IFERROR(INDEX(Paquetes!$D$2:$D$31,MATCH(C446,Paquetes!$A$2:$A$31,0)),0))</f>
        <v/>
      </c>
      <c r="H446" s="18" t="n"/>
    </row>
    <row r="447">
      <c r="A447" s="16" t="n"/>
      <c r="D447" s="21">
        <f>IF(C447="",0,IFERROR(INDEX(Paquetes!$B$2:$B$31,MATCH(C447,Paquetes!$A$2:$A$31,0)),0))</f>
        <v/>
      </c>
      <c r="F447" s="9">
        <f>IFERROR(IF(OR(A447="",C447=""),0,A447+INDEX(Paquetes!$C$2:$C$31,MATCH(C447,Paquetes!$A$2:$A$31,0))),0)</f>
        <v/>
      </c>
      <c r="G447" s="22">
        <f>IF(C447="",0,IFERROR(INDEX(Paquetes!$D$2:$D$31,MATCH(C447,Paquetes!$A$2:$A$31,0)),0))</f>
        <v/>
      </c>
      <c r="H447" s="18" t="n"/>
    </row>
    <row r="448">
      <c r="A448" s="16" t="n"/>
      <c r="D448" s="21">
        <f>IF(C448="",0,IFERROR(INDEX(Paquetes!$B$2:$B$31,MATCH(C448,Paquetes!$A$2:$A$31,0)),0))</f>
        <v/>
      </c>
      <c r="F448" s="9">
        <f>IFERROR(IF(OR(A448="",C448=""),0,A448+INDEX(Paquetes!$C$2:$C$31,MATCH(C448,Paquetes!$A$2:$A$31,0))),0)</f>
        <v/>
      </c>
      <c r="G448" s="22">
        <f>IF(C448="",0,IFERROR(INDEX(Paquetes!$D$2:$D$31,MATCH(C448,Paquetes!$A$2:$A$31,0)),0))</f>
        <v/>
      </c>
      <c r="H448" s="18" t="n"/>
    </row>
    <row r="449">
      <c r="A449" s="16" t="n"/>
      <c r="D449" s="21">
        <f>IF(C449="",0,IFERROR(INDEX(Paquetes!$B$2:$B$31,MATCH(C449,Paquetes!$A$2:$A$31,0)),0))</f>
        <v/>
      </c>
      <c r="F449" s="9">
        <f>IFERROR(IF(OR(A449="",C449=""),0,A449+INDEX(Paquetes!$C$2:$C$31,MATCH(C449,Paquetes!$A$2:$A$31,0))),0)</f>
        <v/>
      </c>
      <c r="G449" s="22">
        <f>IF(C449="",0,IFERROR(INDEX(Paquetes!$D$2:$D$31,MATCH(C449,Paquetes!$A$2:$A$31,0)),0))</f>
        <v/>
      </c>
      <c r="H449" s="18" t="n"/>
    </row>
    <row r="450">
      <c r="A450" s="16" t="n"/>
      <c r="D450" s="21">
        <f>IF(C450="",0,IFERROR(INDEX(Paquetes!$B$2:$B$31,MATCH(C450,Paquetes!$A$2:$A$31,0)),0))</f>
        <v/>
      </c>
      <c r="F450" s="9">
        <f>IFERROR(IF(OR(A450="",C450=""),0,A450+INDEX(Paquetes!$C$2:$C$31,MATCH(C450,Paquetes!$A$2:$A$31,0))),0)</f>
        <v/>
      </c>
      <c r="G450" s="22">
        <f>IF(C450="",0,IFERROR(INDEX(Paquetes!$D$2:$D$31,MATCH(C450,Paquetes!$A$2:$A$31,0)),0))</f>
        <v/>
      </c>
      <c r="H450" s="18" t="n"/>
    </row>
    <row r="451">
      <c r="A451" s="16" t="n"/>
      <c r="D451" s="21">
        <f>IF(C451="",0,IFERROR(INDEX(Paquetes!$B$2:$B$31,MATCH(C451,Paquetes!$A$2:$A$31,0)),0))</f>
        <v/>
      </c>
      <c r="F451" s="9">
        <f>IFERROR(IF(OR(A451="",C451=""),0,A451+INDEX(Paquetes!$C$2:$C$31,MATCH(C451,Paquetes!$A$2:$A$31,0))),0)</f>
        <v/>
      </c>
      <c r="G451" s="22">
        <f>IF(C451="",0,IFERROR(INDEX(Paquetes!$D$2:$D$31,MATCH(C451,Paquetes!$A$2:$A$31,0)),0))</f>
        <v/>
      </c>
      <c r="H451" s="18" t="n"/>
    </row>
    <row r="452">
      <c r="A452" s="16" t="n"/>
      <c r="D452" s="21">
        <f>IF(C452="",0,IFERROR(INDEX(Paquetes!$B$2:$B$31,MATCH(C452,Paquetes!$A$2:$A$31,0)),0))</f>
        <v/>
      </c>
      <c r="F452" s="9">
        <f>IFERROR(IF(OR(A452="",C452=""),0,A452+INDEX(Paquetes!$C$2:$C$31,MATCH(C452,Paquetes!$A$2:$A$31,0))),0)</f>
        <v/>
      </c>
      <c r="G452" s="22">
        <f>IF(C452="",0,IFERROR(INDEX(Paquetes!$D$2:$D$31,MATCH(C452,Paquetes!$A$2:$A$31,0)),0))</f>
        <v/>
      </c>
      <c r="H452" s="18" t="n"/>
    </row>
    <row r="453">
      <c r="A453" s="16" t="n"/>
      <c r="D453" s="21">
        <f>IF(C453="",0,IFERROR(INDEX(Paquetes!$B$2:$B$31,MATCH(C453,Paquetes!$A$2:$A$31,0)),0))</f>
        <v/>
      </c>
      <c r="F453" s="9">
        <f>IFERROR(IF(OR(A453="",C453=""),0,A453+INDEX(Paquetes!$C$2:$C$31,MATCH(C453,Paquetes!$A$2:$A$31,0))),0)</f>
        <v/>
      </c>
      <c r="G453" s="22">
        <f>IF(C453="",0,IFERROR(INDEX(Paquetes!$D$2:$D$31,MATCH(C453,Paquetes!$A$2:$A$31,0)),0))</f>
        <v/>
      </c>
      <c r="H453" s="18" t="n"/>
    </row>
    <row r="454">
      <c r="A454" s="16" t="n"/>
      <c r="D454" s="21">
        <f>IF(C454="",0,IFERROR(INDEX(Paquetes!$B$2:$B$31,MATCH(C454,Paquetes!$A$2:$A$31,0)),0))</f>
        <v/>
      </c>
      <c r="F454" s="9">
        <f>IFERROR(IF(OR(A454="",C454=""),0,A454+INDEX(Paquetes!$C$2:$C$31,MATCH(C454,Paquetes!$A$2:$A$31,0))),0)</f>
        <v/>
      </c>
      <c r="G454" s="22">
        <f>IF(C454="",0,IFERROR(INDEX(Paquetes!$D$2:$D$31,MATCH(C454,Paquetes!$A$2:$A$31,0)),0))</f>
        <v/>
      </c>
      <c r="H454" s="18" t="n"/>
    </row>
    <row r="455">
      <c r="A455" s="16" t="n"/>
      <c r="D455" s="21">
        <f>IF(C455="",0,IFERROR(INDEX(Paquetes!$B$2:$B$31,MATCH(C455,Paquetes!$A$2:$A$31,0)),0))</f>
        <v/>
      </c>
      <c r="F455" s="9">
        <f>IFERROR(IF(OR(A455="",C455=""),0,A455+INDEX(Paquetes!$C$2:$C$31,MATCH(C455,Paquetes!$A$2:$A$31,0))),0)</f>
        <v/>
      </c>
      <c r="G455" s="22">
        <f>IF(C455="",0,IFERROR(INDEX(Paquetes!$D$2:$D$31,MATCH(C455,Paquetes!$A$2:$A$31,0)),0))</f>
        <v/>
      </c>
      <c r="H455" s="18" t="n"/>
    </row>
    <row r="456">
      <c r="A456" s="16" t="n"/>
      <c r="D456" s="21">
        <f>IF(C456="",0,IFERROR(INDEX(Paquetes!$B$2:$B$31,MATCH(C456,Paquetes!$A$2:$A$31,0)),0))</f>
        <v/>
      </c>
      <c r="F456" s="9">
        <f>IFERROR(IF(OR(A456="",C456=""),0,A456+INDEX(Paquetes!$C$2:$C$31,MATCH(C456,Paquetes!$A$2:$A$31,0))),0)</f>
        <v/>
      </c>
      <c r="G456" s="22">
        <f>IF(C456="",0,IFERROR(INDEX(Paquetes!$D$2:$D$31,MATCH(C456,Paquetes!$A$2:$A$31,0)),0))</f>
        <v/>
      </c>
      <c r="H456" s="18" t="n"/>
    </row>
    <row r="457">
      <c r="A457" s="16" t="n"/>
      <c r="D457" s="21">
        <f>IF(C457="",0,IFERROR(INDEX(Paquetes!$B$2:$B$31,MATCH(C457,Paquetes!$A$2:$A$31,0)),0))</f>
        <v/>
      </c>
      <c r="F457" s="9">
        <f>IFERROR(IF(OR(A457="",C457=""),0,A457+INDEX(Paquetes!$C$2:$C$31,MATCH(C457,Paquetes!$A$2:$A$31,0))),0)</f>
        <v/>
      </c>
      <c r="G457" s="22">
        <f>IF(C457="",0,IFERROR(INDEX(Paquetes!$D$2:$D$31,MATCH(C457,Paquetes!$A$2:$A$31,0)),0))</f>
        <v/>
      </c>
      <c r="H457" s="18" t="n"/>
    </row>
    <row r="458">
      <c r="A458" s="16" t="n"/>
      <c r="D458" s="21">
        <f>IF(C458="",0,IFERROR(INDEX(Paquetes!$B$2:$B$31,MATCH(C458,Paquetes!$A$2:$A$31,0)),0))</f>
        <v/>
      </c>
      <c r="F458" s="9">
        <f>IFERROR(IF(OR(A458="",C458=""),0,A458+INDEX(Paquetes!$C$2:$C$31,MATCH(C458,Paquetes!$A$2:$A$31,0))),0)</f>
        <v/>
      </c>
      <c r="G458" s="22">
        <f>IF(C458="",0,IFERROR(INDEX(Paquetes!$D$2:$D$31,MATCH(C458,Paquetes!$A$2:$A$31,0)),0))</f>
        <v/>
      </c>
      <c r="H458" s="18" t="n"/>
    </row>
    <row r="459">
      <c r="A459" s="16" t="n"/>
      <c r="D459" s="21">
        <f>IF(C459="",0,IFERROR(INDEX(Paquetes!$B$2:$B$31,MATCH(C459,Paquetes!$A$2:$A$31,0)),0))</f>
        <v/>
      </c>
      <c r="F459" s="9">
        <f>IFERROR(IF(OR(A459="",C459=""),0,A459+INDEX(Paquetes!$C$2:$C$31,MATCH(C459,Paquetes!$A$2:$A$31,0))),0)</f>
        <v/>
      </c>
      <c r="G459" s="22">
        <f>IF(C459="",0,IFERROR(INDEX(Paquetes!$D$2:$D$31,MATCH(C459,Paquetes!$A$2:$A$31,0)),0))</f>
        <v/>
      </c>
      <c r="H459" s="18" t="n"/>
    </row>
    <row r="460">
      <c r="A460" s="16" t="n"/>
      <c r="D460" s="21">
        <f>IF(C460="",0,IFERROR(INDEX(Paquetes!$B$2:$B$31,MATCH(C460,Paquetes!$A$2:$A$31,0)),0))</f>
        <v/>
      </c>
      <c r="F460" s="9">
        <f>IFERROR(IF(OR(A460="",C460=""),0,A460+INDEX(Paquetes!$C$2:$C$31,MATCH(C460,Paquetes!$A$2:$A$31,0))),0)</f>
        <v/>
      </c>
      <c r="G460" s="22">
        <f>IF(C460="",0,IFERROR(INDEX(Paquetes!$D$2:$D$31,MATCH(C460,Paquetes!$A$2:$A$31,0)),0))</f>
        <v/>
      </c>
      <c r="H460" s="18" t="n"/>
    </row>
    <row r="461">
      <c r="A461" s="16" t="n"/>
      <c r="D461" s="21">
        <f>IF(C461="",0,IFERROR(INDEX(Paquetes!$B$2:$B$31,MATCH(C461,Paquetes!$A$2:$A$31,0)),0))</f>
        <v/>
      </c>
      <c r="F461" s="9">
        <f>IFERROR(IF(OR(A461="",C461=""),0,A461+INDEX(Paquetes!$C$2:$C$31,MATCH(C461,Paquetes!$A$2:$A$31,0))),0)</f>
        <v/>
      </c>
      <c r="G461" s="22">
        <f>IF(C461="",0,IFERROR(INDEX(Paquetes!$D$2:$D$31,MATCH(C461,Paquetes!$A$2:$A$31,0)),0))</f>
        <v/>
      </c>
      <c r="H461" s="18" t="n"/>
    </row>
    <row r="462">
      <c r="A462" s="16" t="n"/>
      <c r="D462" s="21">
        <f>IF(C462="",0,IFERROR(INDEX(Paquetes!$B$2:$B$31,MATCH(C462,Paquetes!$A$2:$A$31,0)),0))</f>
        <v/>
      </c>
      <c r="F462" s="9">
        <f>IFERROR(IF(OR(A462="",C462=""),0,A462+INDEX(Paquetes!$C$2:$C$31,MATCH(C462,Paquetes!$A$2:$A$31,0))),0)</f>
        <v/>
      </c>
      <c r="G462" s="22">
        <f>IF(C462="",0,IFERROR(INDEX(Paquetes!$D$2:$D$31,MATCH(C462,Paquetes!$A$2:$A$31,0)),0))</f>
        <v/>
      </c>
      <c r="H462" s="18" t="n"/>
    </row>
    <row r="463">
      <c r="A463" s="16" t="n"/>
      <c r="D463" s="21">
        <f>IF(C463="",0,IFERROR(INDEX(Paquetes!$B$2:$B$31,MATCH(C463,Paquetes!$A$2:$A$31,0)),0))</f>
        <v/>
      </c>
      <c r="F463" s="9">
        <f>IFERROR(IF(OR(A463="",C463=""),0,A463+INDEX(Paquetes!$C$2:$C$31,MATCH(C463,Paquetes!$A$2:$A$31,0))),0)</f>
        <v/>
      </c>
      <c r="G463" s="22">
        <f>IF(C463="",0,IFERROR(INDEX(Paquetes!$D$2:$D$31,MATCH(C463,Paquetes!$A$2:$A$31,0)),0))</f>
        <v/>
      </c>
      <c r="H463" s="18" t="n"/>
    </row>
    <row r="464">
      <c r="A464" s="16" t="n"/>
      <c r="D464" s="21">
        <f>IF(C464="",0,IFERROR(INDEX(Paquetes!$B$2:$B$31,MATCH(C464,Paquetes!$A$2:$A$31,0)),0))</f>
        <v/>
      </c>
      <c r="F464" s="9">
        <f>IFERROR(IF(OR(A464="",C464=""),0,A464+INDEX(Paquetes!$C$2:$C$31,MATCH(C464,Paquetes!$A$2:$A$31,0))),0)</f>
        <v/>
      </c>
      <c r="G464" s="22">
        <f>IF(C464="",0,IFERROR(INDEX(Paquetes!$D$2:$D$31,MATCH(C464,Paquetes!$A$2:$A$31,0)),0))</f>
        <v/>
      </c>
      <c r="H464" s="18" t="n"/>
    </row>
    <row r="465">
      <c r="A465" s="16" t="n"/>
      <c r="D465" s="21">
        <f>IF(C465="",0,IFERROR(INDEX(Paquetes!$B$2:$B$31,MATCH(C465,Paquetes!$A$2:$A$31,0)),0))</f>
        <v/>
      </c>
      <c r="F465" s="9">
        <f>IFERROR(IF(OR(A465="",C465=""),0,A465+INDEX(Paquetes!$C$2:$C$31,MATCH(C465,Paquetes!$A$2:$A$31,0))),0)</f>
        <v/>
      </c>
      <c r="G465" s="22">
        <f>IF(C465="",0,IFERROR(INDEX(Paquetes!$D$2:$D$31,MATCH(C465,Paquetes!$A$2:$A$31,0)),0))</f>
        <v/>
      </c>
      <c r="H465" s="18" t="n"/>
    </row>
    <row r="466">
      <c r="A466" s="16" t="n"/>
      <c r="D466" s="21">
        <f>IF(C466="",0,IFERROR(INDEX(Paquetes!$B$2:$B$31,MATCH(C466,Paquetes!$A$2:$A$31,0)),0))</f>
        <v/>
      </c>
      <c r="F466" s="9">
        <f>IFERROR(IF(OR(A466="",C466=""),0,A466+INDEX(Paquetes!$C$2:$C$31,MATCH(C466,Paquetes!$A$2:$A$31,0))),0)</f>
        <v/>
      </c>
      <c r="G466" s="22">
        <f>IF(C466="",0,IFERROR(INDEX(Paquetes!$D$2:$D$31,MATCH(C466,Paquetes!$A$2:$A$31,0)),0))</f>
        <v/>
      </c>
      <c r="H466" s="18" t="n"/>
    </row>
    <row r="467">
      <c r="A467" s="16" t="n"/>
      <c r="D467" s="21">
        <f>IF(C467="",0,IFERROR(INDEX(Paquetes!$B$2:$B$31,MATCH(C467,Paquetes!$A$2:$A$31,0)),0))</f>
        <v/>
      </c>
      <c r="F467" s="9">
        <f>IFERROR(IF(OR(A467="",C467=""),0,A467+INDEX(Paquetes!$C$2:$C$31,MATCH(C467,Paquetes!$A$2:$A$31,0))),0)</f>
        <v/>
      </c>
      <c r="G467" s="22">
        <f>IF(C467="",0,IFERROR(INDEX(Paquetes!$D$2:$D$31,MATCH(C467,Paquetes!$A$2:$A$31,0)),0))</f>
        <v/>
      </c>
      <c r="H467" s="18" t="n"/>
    </row>
    <row r="468">
      <c r="A468" s="16" t="n"/>
      <c r="D468" s="21">
        <f>IF(C468="",0,IFERROR(INDEX(Paquetes!$B$2:$B$31,MATCH(C468,Paquetes!$A$2:$A$31,0)),0))</f>
        <v/>
      </c>
      <c r="F468" s="9">
        <f>IFERROR(IF(OR(A468="",C468=""),0,A468+INDEX(Paquetes!$C$2:$C$31,MATCH(C468,Paquetes!$A$2:$A$31,0))),0)</f>
        <v/>
      </c>
      <c r="G468" s="22">
        <f>IF(C468="",0,IFERROR(INDEX(Paquetes!$D$2:$D$31,MATCH(C468,Paquetes!$A$2:$A$31,0)),0))</f>
        <v/>
      </c>
      <c r="H468" s="18" t="n"/>
    </row>
    <row r="469">
      <c r="A469" s="16" t="n"/>
      <c r="D469" s="21">
        <f>IF(C469="",0,IFERROR(INDEX(Paquetes!$B$2:$B$31,MATCH(C469,Paquetes!$A$2:$A$31,0)),0))</f>
        <v/>
      </c>
      <c r="F469" s="9">
        <f>IFERROR(IF(OR(A469="",C469=""),0,A469+INDEX(Paquetes!$C$2:$C$31,MATCH(C469,Paquetes!$A$2:$A$31,0))),0)</f>
        <v/>
      </c>
      <c r="G469" s="22">
        <f>IF(C469="",0,IFERROR(INDEX(Paquetes!$D$2:$D$31,MATCH(C469,Paquetes!$A$2:$A$31,0)),0))</f>
        <v/>
      </c>
      <c r="H469" s="18" t="n"/>
    </row>
    <row r="470">
      <c r="A470" s="16" t="n"/>
      <c r="D470" s="21">
        <f>IF(C470="",0,IFERROR(INDEX(Paquetes!$B$2:$B$31,MATCH(C470,Paquetes!$A$2:$A$31,0)),0))</f>
        <v/>
      </c>
      <c r="F470" s="9">
        <f>IFERROR(IF(OR(A470="",C470=""),0,A470+INDEX(Paquetes!$C$2:$C$31,MATCH(C470,Paquetes!$A$2:$A$31,0))),0)</f>
        <v/>
      </c>
      <c r="G470" s="22">
        <f>IF(C470="",0,IFERROR(INDEX(Paquetes!$D$2:$D$31,MATCH(C470,Paquetes!$A$2:$A$31,0)),0))</f>
        <v/>
      </c>
      <c r="H470" s="18" t="n"/>
    </row>
    <row r="471">
      <c r="A471" s="16" t="n"/>
      <c r="D471" s="21">
        <f>IF(C471="",0,IFERROR(INDEX(Paquetes!$B$2:$B$31,MATCH(C471,Paquetes!$A$2:$A$31,0)),0))</f>
        <v/>
      </c>
      <c r="F471" s="9">
        <f>IFERROR(IF(OR(A471="",C471=""),0,A471+INDEX(Paquetes!$C$2:$C$31,MATCH(C471,Paquetes!$A$2:$A$31,0))),0)</f>
        <v/>
      </c>
      <c r="G471" s="22">
        <f>IF(C471="",0,IFERROR(INDEX(Paquetes!$D$2:$D$31,MATCH(C471,Paquetes!$A$2:$A$31,0)),0))</f>
        <v/>
      </c>
      <c r="H471" s="18" t="n"/>
    </row>
    <row r="472">
      <c r="A472" s="16" t="n"/>
      <c r="D472" s="21">
        <f>IF(C472="",0,IFERROR(INDEX(Paquetes!$B$2:$B$31,MATCH(C472,Paquetes!$A$2:$A$31,0)),0))</f>
        <v/>
      </c>
      <c r="F472" s="9">
        <f>IFERROR(IF(OR(A472="",C472=""),0,A472+INDEX(Paquetes!$C$2:$C$31,MATCH(C472,Paquetes!$A$2:$A$31,0))),0)</f>
        <v/>
      </c>
      <c r="G472" s="22">
        <f>IF(C472="",0,IFERROR(INDEX(Paquetes!$D$2:$D$31,MATCH(C472,Paquetes!$A$2:$A$31,0)),0))</f>
        <v/>
      </c>
      <c r="H472" s="18" t="n"/>
    </row>
    <row r="473">
      <c r="A473" s="16" t="n"/>
      <c r="D473" s="21">
        <f>IF(C473="",0,IFERROR(INDEX(Paquetes!$B$2:$B$31,MATCH(C473,Paquetes!$A$2:$A$31,0)),0))</f>
        <v/>
      </c>
      <c r="F473" s="9">
        <f>IFERROR(IF(OR(A473="",C473=""),0,A473+INDEX(Paquetes!$C$2:$C$31,MATCH(C473,Paquetes!$A$2:$A$31,0))),0)</f>
        <v/>
      </c>
      <c r="G473" s="22">
        <f>IF(C473="",0,IFERROR(INDEX(Paquetes!$D$2:$D$31,MATCH(C473,Paquetes!$A$2:$A$31,0)),0))</f>
        <v/>
      </c>
      <c r="H473" s="18" t="n"/>
    </row>
    <row r="474">
      <c r="A474" s="16" t="n"/>
      <c r="D474" s="21">
        <f>IF(C474="",0,IFERROR(INDEX(Paquetes!$B$2:$B$31,MATCH(C474,Paquetes!$A$2:$A$31,0)),0))</f>
        <v/>
      </c>
      <c r="F474" s="9">
        <f>IFERROR(IF(OR(A474="",C474=""),0,A474+INDEX(Paquetes!$C$2:$C$31,MATCH(C474,Paquetes!$A$2:$A$31,0))),0)</f>
        <v/>
      </c>
      <c r="G474" s="22">
        <f>IF(C474="",0,IFERROR(INDEX(Paquetes!$D$2:$D$31,MATCH(C474,Paquetes!$A$2:$A$31,0)),0))</f>
        <v/>
      </c>
      <c r="H474" s="18" t="n"/>
    </row>
    <row r="475">
      <c r="A475" s="16" t="n"/>
      <c r="D475" s="21">
        <f>IF(C475="",0,IFERROR(INDEX(Paquetes!$B$2:$B$31,MATCH(C475,Paquetes!$A$2:$A$31,0)),0))</f>
        <v/>
      </c>
      <c r="F475" s="9">
        <f>IFERROR(IF(OR(A475="",C475=""),0,A475+INDEX(Paquetes!$C$2:$C$31,MATCH(C475,Paquetes!$A$2:$A$31,0))),0)</f>
        <v/>
      </c>
      <c r="G475" s="22">
        <f>IF(C475="",0,IFERROR(INDEX(Paquetes!$D$2:$D$31,MATCH(C475,Paquetes!$A$2:$A$31,0)),0))</f>
        <v/>
      </c>
      <c r="H475" s="18" t="n"/>
    </row>
    <row r="476">
      <c r="A476" s="16" t="n"/>
      <c r="D476" s="21">
        <f>IF(C476="",0,IFERROR(INDEX(Paquetes!$B$2:$B$31,MATCH(C476,Paquetes!$A$2:$A$31,0)),0))</f>
        <v/>
      </c>
      <c r="F476" s="9">
        <f>IFERROR(IF(OR(A476="",C476=""),0,A476+INDEX(Paquetes!$C$2:$C$31,MATCH(C476,Paquetes!$A$2:$A$31,0))),0)</f>
        <v/>
      </c>
      <c r="G476" s="22">
        <f>IF(C476="",0,IFERROR(INDEX(Paquetes!$D$2:$D$31,MATCH(C476,Paquetes!$A$2:$A$31,0)),0))</f>
        <v/>
      </c>
      <c r="H476" s="18" t="n"/>
    </row>
    <row r="477">
      <c r="A477" s="16" t="n"/>
      <c r="D477" s="21">
        <f>IF(C477="",0,IFERROR(INDEX(Paquetes!$B$2:$B$31,MATCH(C477,Paquetes!$A$2:$A$31,0)),0))</f>
        <v/>
      </c>
      <c r="F477" s="9">
        <f>IFERROR(IF(OR(A477="",C477=""),0,A477+INDEX(Paquetes!$C$2:$C$31,MATCH(C477,Paquetes!$A$2:$A$31,0))),0)</f>
        <v/>
      </c>
      <c r="G477" s="22">
        <f>IF(C477="",0,IFERROR(INDEX(Paquetes!$D$2:$D$31,MATCH(C477,Paquetes!$A$2:$A$31,0)),0))</f>
        <v/>
      </c>
      <c r="H477" s="18" t="n"/>
    </row>
    <row r="478">
      <c r="A478" s="16" t="n"/>
      <c r="D478" s="21">
        <f>IF(C478="",0,IFERROR(INDEX(Paquetes!$B$2:$B$31,MATCH(C478,Paquetes!$A$2:$A$31,0)),0))</f>
        <v/>
      </c>
      <c r="F478" s="9">
        <f>IFERROR(IF(OR(A478="",C478=""),0,A478+INDEX(Paquetes!$C$2:$C$31,MATCH(C478,Paquetes!$A$2:$A$31,0))),0)</f>
        <v/>
      </c>
      <c r="G478" s="22">
        <f>IF(C478="",0,IFERROR(INDEX(Paquetes!$D$2:$D$31,MATCH(C478,Paquetes!$A$2:$A$31,0)),0))</f>
        <v/>
      </c>
      <c r="H478" s="18" t="n"/>
    </row>
    <row r="479">
      <c r="A479" s="16" t="n"/>
      <c r="D479" s="21">
        <f>IF(C479="",0,IFERROR(INDEX(Paquetes!$B$2:$B$31,MATCH(C479,Paquetes!$A$2:$A$31,0)),0))</f>
        <v/>
      </c>
      <c r="F479" s="9">
        <f>IFERROR(IF(OR(A479="",C479=""),0,A479+INDEX(Paquetes!$C$2:$C$31,MATCH(C479,Paquetes!$A$2:$A$31,0))),0)</f>
        <v/>
      </c>
      <c r="G479" s="22">
        <f>IF(C479="",0,IFERROR(INDEX(Paquetes!$D$2:$D$31,MATCH(C479,Paquetes!$A$2:$A$31,0)),0))</f>
        <v/>
      </c>
      <c r="H479" s="18" t="n"/>
    </row>
    <row r="480">
      <c r="A480" s="16" t="n"/>
      <c r="D480" s="21">
        <f>IF(C480="",0,IFERROR(INDEX(Paquetes!$B$2:$B$31,MATCH(C480,Paquetes!$A$2:$A$31,0)),0))</f>
        <v/>
      </c>
      <c r="F480" s="9">
        <f>IFERROR(IF(OR(A480="",C480=""),0,A480+INDEX(Paquetes!$C$2:$C$31,MATCH(C480,Paquetes!$A$2:$A$31,0))),0)</f>
        <v/>
      </c>
      <c r="G480" s="22">
        <f>IF(C480="",0,IFERROR(INDEX(Paquetes!$D$2:$D$31,MATCH(C480,Paquetes!$A$2:$A$31,0)),0))</f>
        <v/>
      </c>
      <c r="H480" s="18" t="n"/>
    </row>
    <row r="481">
      <c r="A481" s="16" t="n"/>
      <c r="D481" s="21">
        <f>IF(C481="",0,IFERROR(INDEX(Paquetes!$B$2:$B$31,MATCH(C481,Paquetes!$A$2:$A$31,0)),0))</f>
        <v/>
      </c>
      <c r="F481" s="9">
        <f>IFERROR(IF(OR(A481="",C481=""),0,A481+INDEX(Paquetes!$C$2:$C$31,MATCH(C481,Paquetes!$A$2:$A$31,0))),0)</f>
        <v/>
      </c>
      <c r="G481" s="22">
        <f>IF(C481="",0,IFERROR(INDEX(Paquetes!$D$2:$D$31,MATCH(C481,Paquetes!$A$2:$A$31,0)),0))</f>
        <v/>
      </c>
      <c r="H481" s="18" t="n"/>
    </row>
    <row r="482">
      <c r="A482" s="16" t="n"/>
      <c r="D482" s="21">
        <f>IF(C482="",0,IFERROR(INDEX(Paquetes!$B$2:$B$31,MATCH(C482,Paquetes!$A$2:$A$31,0)),0))</f>
        <v/>
      </c>
      <c r="F482" s="9">
        <f>IFERROR(IF(OR(A482="",C482=""),0,A482+INDEX(Paquetes!$C$2:$C$31,MATCH(C482,Paquetes!$A$2:$A$31,0))),0)</f>
        <v/>
      </c>
      <c r="G482" s="22">
        <f>IF(C482="",0,IFERROR(INDEX(Paquetes!$D$2:$D$31,MATCH(C482,Paquetes!$A$2:$A$31,0)),0))</f>
        <v/>
      </c>
      <c r="H482" s="18" t="n"/>
    </row>
    <row r="483">
      <c r="A483" s="16" t="n"/>
      <c r="D483" s="21">
        <f>IF(C483="",0,IFERROR(INDEX(Paquetes!$B$2:$B$31,MATCH(C483,Paquetes!$A$2:$A$31,0)),0))</f>
        <v/>
      </c>
      <c r="F483" s="9">
        <f>IFERROR(IF(OR(A483="",C483=""),0,A483+INDEX(Paquetes!$C$2:$C$31,MATCH(C483,Paquetes!$A$2:$A$31,0))),0)</f>
        <v/>
      </c>
      <c r="G483" s="22">
        <f>IF(C483="",0,IFERROR(INDEX(Paquetes!$D$2:$D$31,MATCH(C483,Paquetes!$A$2:$A$31,0)),0))</f>
        <v/>
      </c>
      <c r="H483" s="18" t="n"/>
    </row>
    <row r="484">
      <c r="A484" s="16" t="n"/>
      <c r="D484" s="21">
        <f>IF(C484="",0,IFERROR(INDEX(Paquetes!$B$2:$B$31,MATCH(C484,Paquetes!$A$2:$A$31,0)),0))</f>
        <v/>
      </c>
      <c r="F484" s="9">
        <f>IFERROR(IF(OR(A484="",C484=""),0,A484+INDEX(Paquetes!$C$2:$C$31,MATCH(C484,Paquetes!$A$2:$A$31,0))),0)</f>
        <v/>
      </c>
      <c r="G484" s="22">
        <f>IF(C484="",0,IFERROR(INDEX(Paquetes!$D$2:$D$31,MATCH(C484,Paquetes!$A$2:$A$31,0)),0))</f>
        <v/>
      </c>
      <c r="H484" s="18" t="n"/>
    </row>
    <row r="485">
      <c r="A485" s="16" t="n"/>
      <c r="D485" s="21">
        <f>IF(C485="",0,IFERROR(INDEX(Paquetes!$B$2:$B$31,MATCH(C485,Paquetes!$A$2:$A$31,0)),0))</f>
        <v/>
      </c>
      <c r="F485" s="9">
        <f>IFERROR(IF(OR(A485="",C485=""),0,A485+INDEX(Paquetes!$C$2:$C$31,MATCH(C485,Paquetes!$A$2:$A$31,0))),0)</f>
        <v/>
      </c>
      <c r="G485" s="22">
        <f>IF(C485="",0,IFERROR(INDEX(Paquetes!$D$2:$D$31,MATCH(C485,Paquetes!$A$2:$A$31,0)),0))</f>
        <v/>
      </c>
      <c r="H485" s="18" t="n"/>
    </row>
    <row r="486">
      <c r="A486" s="16" t="n"/>
      <c r="D486" s="21">
        <f>IF(C486="",0,IFERROR(INDEX(Paquetes!$B$2:$B$31,MATCH(C486,Paquetes!$A$2:$A$31,0)),0))</f>
        <v/>
      </c>
      <c r="F486" s="9">
        <f>IFERROR(IF(OR(A486="",C486=""),0,A486+INDEX(Paquetes!$C$2:$C$31,MATCH(C486,Paquetes!$A$2:$A$31,0))),0)</f>
        <v/>
      </c>
      <c r="G486" s="22">
        <f>IF(C486="",0,IFERROR(INDEX(Paquetes!$D$2:$D$31,MATCH(C486,Paquetes!$A$2:$A$31,0)),0))</f>
        <v/>
      </c>
      <c r="H486" s="18" t="n"/>
    </row>
    <row r="487">
      <c r="A487" s="16" t="n"/>
      <c r="D487" s="21">
        <f>IF(C487="",0,IFERROR(INDEX(Paquetes!$B$2:$B$31,MATCH(C487,Paquetes!$A$2:$A$31,0)),0))</f>
        <v/>
      </c>
      <c r="F487" s="9">
        <f>IFERROR(IF(OR(A487="",C487=""),0,A487+INDEX(Paquetes!$C$2:$C$31,MATCH(C487,Paquetes!$A$2:$A$31,0))),0)</f>
        <v/>
      </c>
      <c r="G487" s="22">
        <f>IF(C487="",0,IFERROR(INDEX(Paquetes!$D$2:$D$31,MATCH(C487,Paquetes!$A$2:$A$31,0)),0))</f>
        <v/>
      </c>
      <c r="H487" s="18" t="n"/>
    </row>
    <row r="488">
      <c r="A488" s="16" t="n"/>
      <c r="D488" s="21">
        <f>IF(C488="",0,IFERROR(INDEX(Paquetes!$B$2:$B$31,MATCH(C488,Paquetes!$A$2:$A$31,0)),0))</f>
        <v/>
      </c>
      <c r="F488" s="9">
        <f>IFERROR(IF(OR(A488="",C488=""),0,A488+INDEX(Paquetes!$C$2:$C$31,MATCH(C488,Paquetes!$A$2:$A$31,0))),0)</f>
        <v/>
      </c>
      <c r="G488" s="22">
        <f>IF(C488="",0,IFERROR(INDEX(Paquetes!$D$2:$D$31,MATCH(C488,Paquetes!$A$2:$A$31,0)),0))</f>
        <v/>
      </c>
      <c r="H488" s="18" t="n"/>
    </row>
    <row r="489">
      <c r="A489" s="16" t="n"/>
      <c r="D489" s="21">
        <f>IF(C489="",0,IFERROR(INDEX(Paquetes!$B$2:$B$31,MATCH(C489,Paquetes!$A$2:$A$31,0)),0))</f>
        <v/>
      </c>
      <c r="F489" s="9">
        <f>IFERROR(IF(OR(A489="",C489=""),0,A489+INDEX(Paquetes!$C$2:$C$31,MATCH(C489,Paquetes!$A$2:$A$31,0))),0)</f>
        <v/>
      </c>
      <c r="G489" s="22">
        <f>IF(C489="",0,IFERROR(INDEX(Paquetes!$D$2:$D$31,MATCH(C489,Paquetes!$A$2:$A$31,0)),0))</f>
        <v/>
      </c>
      <c r="H489" s="18" t="n"/>
    </row>
    <row r="490">
      <c r="A490" s="16" t="n"/>
      <c r="D490" s="21">
        <f>IF(C490="",0,IFERROR(INDEX(Paquetes!$B$2:$B$31,MATCH(C490,Paquetes!$A$2:$A$31,0)),0))</f>
        <v/>
      </c>
      <c r="F490" s="9">
        <f>IFERROR(IF(OR(A490="",C490=""),0,A490+INDEX(Paquetes!$C$2:$C$31,MATCH(C490,Paquetes!$A$2:$A$31,0))),0)</f>
        <v/>
      </c>
      <c r="G490" s="22">
        <f>IF(C490="",0,IFERROR(INDEX(Paquetes!$D$2:$D$31,MATCH(C490,Paquetes!$A$2:$A$31,0)),0))</f>
        <v/>
      </c>
      <c r="H490" s="18" t="n"/>
    </row>
    <row r="491">
      <c r="A491" s="16" t="n"/>
      <c r="D491" s="21">
        <f>IF(C491="",0,IFERROR(INDEX(Paquetes!$B$2:$B$31,MATCH(C491,Paquetes!$A$2:$A$31,0)),0))</f>
        <v/>
      </c>
      <c r="F491" s="9">
        <f>IFERROR(IF(OR(A491="",C491=""),0,A491+INDEX(Paquetes!$C$2:$C$31,MATCH(C491,Paquetes!$A$2:$A$31,0))),0)</f>
        <v/>
      </c>
      <c r="G491" s="22">
        <f>IF(C491="",0,IFERROR(INDEX(Paquetes!$D$2:$D$31,MATCH(C491,Paquetes!$A$2:$A$31,0)),0))</f>
        <v/>
      </c>
      <c r="H491" s="18" t="n"/>
    </row>
    <row r="492">
      <c r="A492" s="16" t="n"/>
      <c r="D492" s="21">
        <f>IF(C492="",0,IFERROR(INDEX(Paquetes!$B$2:$B$31,MATCH(C492,Paquetes!$A$2:$A$31,0)),0))</f>
        <v/>
      </c>
      <c r="F492" s="9">
        <f>IFERROR(IF(OR(A492="",C492=""),0,A492+INDEX(Paquetes!$C$2:$C$31,MATCH(C492,Paquetes!$A$2:$A$31,0))),0)</f>
        <v/>
      </c>
      <c r="G492" s="22">
        <f>IF(C492="",0,IFERROR(INDEX(Paquetes!$D$2:$D$31,MATCH(C492,Paquetes!$A$2:$A$31,0)),0))</f>
        <v/>
      </c>
      <c r="H492" s="18" t="n"/>
    </row>
    <row r="493">
      <c r="A493" s="16" t="n"/>
      <c r="D493" s="21">
        <f>IF(C493="",0,IFERROR(INDEX(Paquetes!$B$2:$B$31,MATCH(C493,Paquetes!$A$2:$A$31,0)),0))</f>
        <v/>
      </c>
      <c r="F493" s="9">
        <f>IFERROR(IF(OR(A493="",C493=""),0,A493+INDEX(Paquetes!$C$2:$C$31,MATCH(C493,Paquetes!$A$2:$A$31,0))),0)</f>
        <v/>
      </c>
      <c r="G493" s="22">
        <f>IF(C493="",0,IFERROR(INDEX(Paquetes!$D$2:$D$31,MATCH(C493,Paquetes!$A$2:$A$31,0)),0))</f>
        <v/>
      </c>
      <c r="H493" s="18" t="n"/>
    </row>
    <row r="494">
      <c r="A494" s="16" t="n"/>
      <c r="D494" s="21">
        <f>IF(C494="",0,IFERROR(INDEX(Paquetes!$B$2:$B$31,MATCH(C494,Paquetes!$A$2:$A$31,0)),0))</f>
        <v/>
      </c>
      <c r="F494" s="9">
        <f>IFERROR(IF(OR(A494="",C494=""),0,A494+INDEX(Paquetes!$C$2:$C$31,MATCH(C494,Paquetes!$A$2:$A$31,0))),0)</f>
        <v/>
      </c>
      <c r="G494" s="22">
        <f>IF(C494="",0,IFERROR(INDEX(Paquetes!$D$2:$D$31,MATCH(C494,Paquetes!$A$2:$A$31,0)),0))</f>
        <v/>
      </c>
      <c r="H494" s="18" t="n"/>
    </row>
    <row r="495">
      <c r="A495" s="16" t="n"/>
      <c r="D495" s="21">
        <f>IF(C495="",0,IFERROR(INDEX(Paquetes!$B$2:$B$31,MATCH(C495,Paquetes!$A$2:$A$31,0)),0))</f>
        <v/>
      </c>
      <c r="F495" s="9">
        <f>IFERROR(IF(OR(A495="",C495=""),0,A495+INDEX(Paquetes!$C$2:$C$31,MATCH(C495,Paquetes!$A$2:$A$31,0))),0)</f>
        <v/>
      </c>
      <c r="G495" s="22">
        <f>IF(C495="",0,IFERROR(INDEX(Paquetes!$D$2:$D$31,MATCH(C495,Paquetes!$A$2:$A$31,0)),0))</f>
        <v/>
      </c>
      <c r="H495" s="18" t="n"/>
    </row>
    <row r="496">
      <c r="A496" s="16" t="n"/>
      <c r="D496" s="21">
        <f>IF(C496="",0,IFERROR(INDEX(Paquetes!$B$2:$B$31,MATCH(C496,Paquetes!$A$2:$A$31,0)),0))</f>
        <v/>
      </c>
      <c r="F496" s="9">
        <f>IFERROR(IF(OR(A496="",C496=""),0,A496+INDEX(Paquetes!$C$2:$C$31,MATCH(C496,Paquetes!$A$2:$A$31,0))),0)</f>
        <v/>
      </c>
      <c r="G496" s="22">
        <f>IF(C496="",0,IFERROR(INDEX(Paquetes!$D$2:$D$31,MATCH(C496,Paquetes!$A$2:$A$31,0)),0))</f>
        <v/>
      </c>
      <c r="H496" s="18" t="n"/>
    </row>
    <row r="497">
      <c r="A497" s="16" t="n"/>
      <c r="D497" s="21">
        <f>IF(C497="",0,IFERROR(INDEX(Paquetes!$B$2:$B$31,MATCH(C497,Paquetes!$A$2:$A$31,0)),0))</f>
        <v/>
      </c>
      <c r="F497" s="9">
        <f>IFERROR(IF(OR(A497="",C497=""),0,A497+INDEX(Paquetes!$C$2:$C$31,MATCH(C497,Paquetes!$A$2:$A$31,0))),0)</f>
        <v/>
      </c>
      <c r="G497" s="22">
        <f>IF(C497="",0,IFERROR(INDEX(Paquetes!$D$2:$D$31,MATCH(C497,Paquetes!$A$2:$A$31,0)),0))</f>
        <v/>
      </c>
      <c r="H497" s="18" t="n"/>
    </row>
    <row r="498">
      <c r="A498" s="16" t="n"/>
      <c r="D498" s="21">
        <f>IF(C498="",0,IFERROR(INDEX(Paquetes!$B$2:$B$31,MATCH(C498,Paquetes!$A$2:$A$31,0)),0))</f>
        <v/>
      </c>
      <c r="F498" s="9">
        <f>IFERROR(IF(OR(A498="",C498=""),0,A498+INDEX(Paquetes!$C$2:$C$31,MATCH(C498,Paquetes!$A$2:$A$31,0))),0)</f>
        <v/>
      </c>
      <c r="G498" s="22">
        <f>IF(C498="",0,IFERROR(INDEX(Paquetes!$D$2:$D$31,MATCH(C498,Paquetes!$A$2:$A$31,0)),0))</f>
        <v/>
      </c>
      <c r="H498" s="18" t="n"/>
    </row>
    <row r="499">
      <c r="A499" s="16" t="n"/>
      <c r="D499" s="21">
        <f>IF(C499="",0,IFERROR(INDEX(Paquetes!$B$2:$B$31,MATCH(C499,Paquetes!$A$2:$A$31,0)),0))</f>
        <v/>
      </c>
      <c r="F499" s="9">
        <f>IFERROR(IF(OR(A499="",C499=""),0,A499+INDEX(Paquetes!$C$2:$C$31,MATCH(C499,Paquetes!$A$2:$A$31,0))),0)</f>
        <v/>
      </c>
      <c r="G499" s="22">
        <f>IF(C499="",0,IFERROR(INDEX(Paquetes!$D$2:$D$31,MATCH(C499,Paquetes!$A$2:$A$31,0)),0))</f>
        <v/>
      </c>
      <c r="H499" s="18" t="n"/>
    </row>
    <row r="500">
      <c r="A500" s="16" t="n"/>
      <c r="D500" s="21">
        <f>IF(C500="",0,IFERROR(INDEX(Paquetes!$B$2:$B$31,MATCH(C500,Paquetes!$A$2:$A$31,0)),0))</f>
        <v/>
      </c>
      <c r="F500" s="9">
        <f>IFERROR(IF(OR(A500="",C500=""),0,A500+INDEX(Paquetes!$C$2:$C$31,MATCH(C500,Paquetes!$A$2:$A$31,0))),0)</f>
        <v/>
      </c>
      <c r="G500" s="22">
        <f>IF(C500="",0,IFERROR(INDEX(Paquetes!$D$2:$D$31,MATCH(C500,Paquetes!$A$2:$A$31,0)),0))</f>
        <v/>
      </c>
      <c r="H500" s="18" t="n"/>
    </row>
    <row r="501">
      <c r="A501" s="16" t="n"/>
      <c r="D501" s="21">
        <f>IF(C501="",0,IFERROR(INDEX(Paquetes!$B$2:$B$31,MATCH(C501,Paquetes!$A$2:$A$31,0)),0))</f>
        <v/>
      </c>
      <c r="F501" s="9">
        <f>IFERROR(IF(OR(A501="",C501=""),0,A501+INDEX(Paquetes!$C$2:$C$31,MATCH(C501,Paquetes!$A$2:$A$31,0))),0)</f>
        <v/>
      </c>
      <c r="G501" s="22">
        <f>IF(C501="",0,IFERROR(INDEX(Paquetes!$D$2:$D$31,MATCH(C501,Paquetes!$A$2:$A$31,0)),0))</f>
        <v/>
      </c>
      <c r="H501" s="18" t="n"/>
    </row>
    <row r="502">
      <c r="A502" s="16" t="n"/>
      <c r="D502" s="21">
        <f>IF(C502="",0,IFERROR(INDEX(Paquetes!$B$2:$B$31,MATCH(C502,Paquetes!$A$2:$A$31,0)),0))</f>
        <v/>
      </c>
      <c r="F502" s="9">
        <f>IFERROR(IF(OR(A502="",C502=""),0,A502+INDEX(Paquetes!$C$2:$C$31,MATCH(C502,Paquetes!$A$2:$A$31,0))),0)</f>
        <v/>
      </c>
      <c r="G502" s="22">
        <f>IF(C502="",0,IFERROR(INDEX(Paquetes!$D$2:$D$31,MATCH(C502,Paquetes!$A$2:$A$31,0)),0))</f>
        <v/>
      </c>
      <c r="H502" s="18" t="n"/>
    </row>
    <row r="503">
      <c r="A503" s="16" t="n"/>
      <c r="D503" s="21">
        <f>IF(C503="",0,IFERROR(INDEX(Paquetes!$B$2:$B$31,MATCH(C503,Paquetes!$A$2:$A$31,0)),0))</f>
        <v/>
      </c>
      <c r="F503" s="9">
        <f>IFERROR(IF(OR(A503="",C503=""),0,A503+INDEX(Paquetes!$C$2:$C$31,MATCH(C503,Paquetes!$A$2:$A$31,0))),0)</f>
        <v/>
      </c>
      <c r="G503" s="22">
        <f>IF(C503="",0,IFERROR(INDEX(Paquetes!$D$2:$D$31,MATCH(C503,Paquetes!$A$2:$A$31,0)),0))</f>
        <v/>
      </c>
      <c r="H503" s="18" t="n"/>
    </row>
    <row r="504">
      <c r="A504" s="16" t="n"/>
      <c r="D504" s="21">
        <f>IF(C504="",0,IFERROR(INDEX(Paquetes!$B$2:$B$31,MATCH(C504,Paquetes!$A$2:$A$31,0)),0))</f>
        <v/>
      </c>
      <c r="F504" s="9">
        <f>IFERROR(IF(OR(A504="",C504=""),0,A504+INDEX(Paquetes!$C$2:$C$31,MATCH(C504,Paquetes!$A$2:$A$31,0))),0)</f>
        <v/>
      </c>
      <c r="G504" s="22">
        <f>IF(C504="",0,IFERROR(INDEX(Paquetes!$D$2:$D$31,MATCH(C504,Paquetes!$A$2:$A$31,0)),0))</f>
        <v/>
      </c>
      <c r="H504" s="18" t="n"/>
    </row>
    <row r="505">
      <c r="A505" s="16" t="n"/>
      <c r="D505" s="21">
        <f>IF(C505="",0,IFERROR(INDEX(Paquetes!$B$2:$B$31,MATCH(C505,Paquetes!$A$2:$A$31,0)),0))</f>
        <v/>
      </c>
      <c r="F505" s="9">
        <f>IFERROR(IF(OR(A505="",C505=""),0,A505+INDEX(Paquetes!$C$2:$C$31,MATCH(C505,Paquetes!$A$2:$A$31,0))),0)</f>
        <v/>
      </c>
      <c r="G505" s="22">
        <f>IF(C505="",0,IFERROR(INDEX(Paquetes!$D$2:$D$31,MATCH(C505,Paquetes!$A$2:$A$31,0)),0))</f>
        <v/>
      </c>
      <c r="H505" s="18" t="n"/>
    </row>
    <row r="506">
      <c r="A506" s="16" t="n"/>
      <c r="D506" s="21">
        <f>IF(C506="",0,IFERROR(INDEX(Paquetes!$B$2:$B$31,MATCH(C506,Paquetes!$A$2:$A$31,0)),0))</f>
        <v/>
      </c>
      <c r="F506" s="9">
        <f>IFERROR(IF(OR(A506="",C506=""),0,A506+INDEX(Paquetes!$C$2:$C$31,MATCH(C506,Paquetes!$A$2:$A$31,0))),0)</f>
        <v/>
      </c>
      <c r="G506" s="22">
        <f>IF(C506="",0,IFERROR(INDEX(Paquetes!$D$2:$D$31,MATCH(C506,Paquetes!$A$2:$A$31,0)),0))</f>
        <v/>
      </c>
      <c r="H506" s="18" t="n"/>
    </row>
    <row r="507">
      <c r="A507" s="16" t="n"/>
      <c r="D507" s="21">
        <f>IF(C507="",0,IFERROR(INDEX(Paquetes!$B$2:$B$31,MATCH(C507,Paquetes!$A$2:$A$31,0)),0))</f>
        <v/>
      </c>
      <c r="F507" s="9">
        <f>IFERROR(IF(OR(A507="",C507=""),0,A507+INDEX(Paquetes!$C$2:$C$31,MATCH(C507,Paquetes!$A$2:$A$31,0))),0)</f>
        <v/>
      </c>
      <c r="G507" s="22">
        <f>IF(C507="",0,IFERROR(INDEX(Paquetes!$D$2:$D$31,MATCH(C507,Paquetes!$A$2:$A$31,0)),0))</f>
        <v/>
      </c>
      <c r="H507" s="18" t="n"/>
    </row>
    <row r="508">
      <c r="A508" s="16" t="n"/>
      <c r="D508" s="21">
        <f>IF(C508="",0,IFERROR(INDEX(Paquetes!$B$2:$B$31,MATCH(C508,Paquetes!$A$2:$A$31,0)),0))</f>
        <v/>
      </c>
      <c r="F508" s="9">
        <f>IFERROR(IF(OR(A508="",C508=""),0,A508+INDEX(Paquetes!$C$2:$C$31,MATCH(C508,Paquetes!$A$2:$A$31,0))),0)</f>
        <v/>
      </c>
      <c r="G508" s="22">
        <f>IF(C508="",0,IFERROR(INDEX(Paquetes!$D$2:$D$31,MATCH(C508,Paquetes!$A$2:$A$31,0)),0))</f>
        <v/>
      </c>
      <c r="H508" s="18" t="n"/>
    </row>
    <row r="509">
      <c r="A509" s="16" t="n"/>
      <c r="D509" s="21">
        <f>IF(C509="",0,IFERROR(INDEX(Paquetes!$B$2:$B$31,MATCH(C509,Paquetes!$A$2:$A$31,0)),0))</f>
        <v/>
      </c>
      <c r="F509" s="9">
        <f>IFERROR(IF(OR(A509="",C509=""),0,A509+INDEX(Paquetes!$C$2:$C$31,MATCH(C509,Paquetes!$A$2:$A$31,0))),0)</f>
        <v/>
      </c>
      <c r="G509" s="22">
        <f>IF(C509="",0,IFERROR(INDEX(Paquetes!$D$2:$D$31,MATCH(C509,Paquetes!$A$2:$A$31,0)),0))</f>
        <v/>
      </c>
      <c r="H509" s="18" t="n"/>
    </row>
    <row r="510">
      <c r="A510" s="16" t="n"/>
      <c r="D510" s="21">
        <f>IF(C510="",0,IFERROR(INDEX(Paquetes!$B$2:$B$31,MATCH(C510,Paquetes!$A$2:$A$31,0)),0))</f>
        <v/>
      </c>
      <c r="F510" s="9">
        <f>IFERROR(IF(OR(A510="",C510=""),0,A510+INDEX(Paquetes!$C$2:$C$31,MATCH(C510,Paquetes!$A$2:$A$31,0))),0)</f>
        <v/>
      </c>
      <c r="G510" s="22">
        <f>IF(C510="",0,IFERROR(INDEX(Paquetes!$D$2:$D$31,MATCH(C510,Paquetes!$A$2:$A$31,0)),0))</f>
        <v/>
      </c>
      <c r="H510" s="18" t="n"/>
    </row>
    <row r="511">
      <c r="A511" s="16" t="n"/>
      <c r="D511" s="21">
        <f>IF(C511="",0,IFERROR(INDEX(Paquetes!$B$2:$B$31,MATCH(C511,Paquetes!$A$2:$A$31,0)),0))</f>
        <v/>
      </c>
      <c r="F511" s="9">
        <f>IFERROR(IF(OR(A511="",C511=""),0,A511+INDEX(Paquetes!$C$2:$C$31,MATCH(C511,Paquetes!$A$2:$A$31,0))),0)</f>
        <v/>
      </c>
      <c r="G511" s="22">
        <f>IF(C511="",0,IFERROR(INDEX(Paquetes!$D$2:$D$31,MATCH(C511,Paquetes!$A$2:$A$31,0)),0))</f>
        <v/>
      </c>
      <c r="H511" s="18" t="n"/>
    </row>
    <row r="512">
      <c r="A512" s="16" t="n"/>
      <c r="D512" s="21">
        <f>IF(C512="",0,IFERROR(INDEX(Paquetes!$B$2:$B$31,MATCH(C512,Paquetes!$A$2:$A$31,0)),0))</f>
        <v/>
      </c>
      <c r="F512" s="9">
        <f>IFERROR(IF(OR(A512="",C512=""),0,A512+INDEX(Paquetes!$C$2:$C$31,MATCH(C512,Paquetes!$A$2:$A$31,0))),0)</f>
        <v/>
      </c>
      <c r="G512" s="22">
        <f>IF(C512="",0,IFERROR(INDEX(Paquetes!$D$2:$D$31,MATCH(C512,Paquetes!$A$2:$A$31,0)),0))</f>
        <v/>
      </c>
      <c r="H512" s="18" t="n"/>
    </row>
    <row r="513">
      <c r="A513" s="16" t="n"/>
      <c r="D513" s="21">
        <f>IF(C513="",0,IFERROR(INDEX(Paquetes!$B$2:$B$31,MATCH(C513,Paquetes!$A$2:$A$31,0)),0))</f>
        <v/>
      </c>
      <c r="F513" s="9">
        <f>IFERROR(IF(OR(A513="",C513=""),0,A513+INDEX(Paquetes!$C$2:$C$31,MATCH(C513,Paquetes!$A$2:$A$31,0))),0)</f>
        <v/>
      </c>
      <c r="G513" s="22">
        <f>IF(C513="",0,IFERROR(INDEX(Paquetes!$D$2:$D$31,MATCH(C513,Paquetes!$A$2:$A$31,0)),0))</f>
        <v/>
      </c>
      <c r="H513" s="18" t="n"/>
    </row>
    <row r="514">
      <c r="A514" s="16" t="n"/>
      <c r="D514" s="21">
        <f>IF(C514="",0,IFERROR(INDEX(Paquetes!$B$2:$B$31,MATCH(C514,Paquetes!$A$2:$A$31,0)),0))</f>
        <v/>
      </c>
      <c r="F514" s="9">
        <f>IFERROR(IF(OR(A514="",C514=""),0,A514+INDEX(Paquetes!$C$2:$C$31,MATCH(C514,Paquetes!$A$2:$A$31,0))),0)</f>
        <v/>
      </c>
      <c r="G514" s="22">
        <f>IF(C514="",0,IFERROR(INDEX(Paquetes!$D$2:$D$31,MATCH(C514,Paquetes!$A$2:$A$31,0)),0))</f>
        <v/>
      </c>
      <c r="H514" s="18" t="n"/>
    </row>
    <row r="515">
      <c r="A515" s="16" t="n"/>
      <c r="D515" s="21">
        <f>IF(C515="",0,IFERROR(INDEX(Paquetes!$B$2:$B$31,MATCH(C515,Paquetes!$A$2:$A$31,0)),0))</f>
        <v/>
      </c>
      <c r="F515" s="9">
        <f>IFERROR(IF(OR(A515="",C515=""),0,A515+INDEX(Paquetes!$C$2:$C$31,MATCH(C515,Paquetes!$A$2:$A$31,0))),0)</f>
        <v/>
      </c>
      <c r="G515" s="22">
        <f>IF(C515="",0,IFERROR(INDEX(Paquetes!$D$2:$D$31,MATCH(C515,Paquetes!$A$2:$A$31,0)),0))</f>
        <v/>
      </c>
      <c r="H515" s="18" t="n"/>
    </row>
    <row r="516">
      <c r="A516" s="16" t="n"/>
      <c r="D516" s="21">
        <f>IF(C516="",0,IFERROR(INDEX(Paquetes!$B$2:$B$31,MATCH(C516,Paquetes!$A$2:$A$31,0)),0))</f>
        <v/>
      </c>
      <c r="F516" s="9">
        <f>IFERROR(IF(OR(A516="",C516=""),0,A516+INDEX(Paquetes!$C$2:$C$31,MATCH(C516,Paquetes!$A$2:$A$31,0))),0)</f>
        <v/>
      </c>
      <c r="G516" s="22">
        <f>IF(C516="",0,IFERROR(INDEX(Paquetes!$D$2:$D$31,MATCH(C516,Paquetes!$A$2:$A$31,0)),0))</f>
        <v/>
      </c>
      <c r="H516" s="18" t="n"/>
    </row>
    <row r="517">
      <c r="A517" s="16" t="n"/>
      <c r="D517" s="21">
        <f>IF(C517="",0,IFERROR(INDEX(Paquetes!$B$2:$B$31,MATCH(C517,Paquetes!$A$2:$A$31,0)),0))</f>
        <v/>
      </c>
      <c r="F517" s="9">
        <f>IFERROR(IF(OR(A517="",C517=""),0,A517+INDEX(Paquetes!$C$2:$C$31,MATCH(C517,Paquetes!$A$2:$A$31,0))),0)</f>
        <v/>
      </c>
      <c r="G517" s="22">
        <f>IF(C517="",0,IFERROR(INDEX(Paquetes!$D$2:$D$31,MATCH(C517,Paquetes!$A$2:$A$31,0)),0))</f>
        <v/>
      </c>
      <c r="H517" s="18" t="n"/>
    </row>
    <row r="518">
      <c r="A518" s="16" t="n"/>
      <c r="D518" s="21">
        <f>IF(C518="",0,IFERROR(INDEX(Paquetes!$B$2:$B$31,MATCH(C518,Paquetes!$A$2:$A$31,0)),0))</f>
        <v/>
      </c>
      <c r="F518" s="9">
        <f>IFERROR(IF(OR(A518="",C518=""),0,A518+INDEX(Paquetes!$C$2:$C$31,MATCH(C518,Paquetes!$A$2:$A$31,0))),0)</f>
        <v/>
      </c>
      <c r="G518" s="22">
        <f>IF(C518="",0,IFERROR(INDEX(Paquetes!$D$2:$D$31,MATCH(C518,Paquetes!$A$2:$A$31,0)),0))</f>
        <v/>
      </c>
      <c r="H518" s="18" t="n"/>
    </row>
    <row r="519">
      <c r="A519" s="16" t="n"/>
      <c r="D519" s="21">
        <f>IF(C519="",0,IFERROR(INDEX(Paquetes!$B$2:$B$31,MATCH(C519,Paquetes!$A$2:$A$31,0)),0))</f>
        <v/>
      </c>
      <c r="F519" s="9">
        <f>IFERROR(IF(OR(A519="",C519=""),0,A519+INDEX(Paquetes!$C$2:$C$31,MATCH(C519,Paquetes!$A$2:$A$31,0))),0)</f>
        <v/>
      </c>
      <c r="G519" s="22">
        <f>IF(C519="",0,IFERROR(INDEX(Paquetes!$D$2:$D$31,MATCH(C519,Paquetes!$A$2:$A$31,0)),0))</f>
        <v/>
      </c>
      <c r="H519" s="18" t="n"/>
    </row>
    <row r="520">
      <c r="A520" s="16" t="n"/>
      <c r="D520" s="21">
        <f>IF(C520="",0,IFERROR(INDEX(Paquetes!$B$2:$B$31,MATCH(C520,Paquetes!$A$2:$A$31,0)),0))</f>
        <v/>
      </c>
      <c r="F520" s="9">
        <f>IFERROR(IF(OR(A520="",C520=""),0,A520+INDEX(Paquetes!$C$2:$C$31,MATCH(C520,Paquetes!$A$2:$A$31,0))),0)</f>
        <v/>
      </c>
      <c r="G520" s="22">
        <f>IF(C520="",0,IFERROR(INDEX(Paquetes!$D$2:$D$31,MATCH(C520,Paquetes!$A$2:$A$31,0)),0))</f>
        <v/>
      </c>
      <c r="H520" s="18" t="n"/>
    </row>
    <row r="521">
      <c r="A521" s="16" t="n"/>
      <c r="D521" s="21">
        <f>IF(C521="",0,IFERROR(INDEX(Paquetes!$B$2:$B$31,MATCH(C521,Paquetes!$A$2:$A$31,0)),0))</f>
        <v/>
      </c>
      <c r="F521" s="9">
        <f>IFERROR(IF(OR(A521="",C521=""),0,A521+INDEX(Paquetes!$C$2:$C$31,MATCH(C521,Paquetes!$A$2:$A$31,0))),0)</f>
        <v/>
      </c>
      <c r="G521" s="22">
        <f>IF(C521="",0,IFERROR(INDEX(Paquetes!$D$2:$D$31,MATCH(C521,Paquetes!$A$2:$A$31,0)),0))</f>
        <v/>
      </c>
      <c r="H521" s="18" t="n"/>
    </row>
    <row r="522">
      <c r="A522" s="16" t="n"/>
      <c r="D522" s="21">
        <f>IF(C522="",0,IFERROR(INDEX(Paquetes!$B$2:$B$31,MATCH(C522,Paquetes!$A$2:$A$31,0)),0))</f>
        <v/>
      </c>
      <c r="F522" s="9">
        <f>IFERROR(IF(OR(A522="",C522=""),0,A522+INDEX(Paquetes!$C$2:$C$31,MATCH(C522,Paquetes!$A$2:$A$31,0))),0)</f>
        <v/>
      </c>
      <c r="G522" s="22">
        <f>IF(C522="",0,IFERROR(INDEX(Paquetes!$D$2:$D$31,MATCH(C522,Paquetes!$A$2:$A$31,0)),0))</f>
        <v/>
      </c>
      <c r="H522" s="18" t="n"/>
    </row>
    <row r="523">
      <c r="A523" s="16" t="n"/>
      <c r="D523" s="21">
        <f>IF(C523="",0,IFERROR(INDEX(Paquetes!$B$2:$B$31,MATCH(C523,Paquetes!$A$2:$A$31,0)),0))</f>
        <v/>
      </c>
      <c r="F523" s="9">
        <f>IFERROR(IF(OR(A523="",C523=""),0,A523+INDEX(Paquetes!$C$2:$C$31,MATCH(C523,Paquetes!$A$2:$A$31,0))),0)</f>
        <v/>
      </c>
      <c r="G523" s="22">
        <f>IF(C523="",0,IFERROR(INDEX(Paquetes!$D$2:$D$31,MATCH(C523,Paquetes!$A$2:$A$31,0)),0))</f>
        <v/>
      </c>
      <c r="H523" s="18" t="n"/>
    </row>
    <row r="524">
      <c r="A524" s="16" t="n"/>
      <c r="D524" s="21">
        <f>IF(C524="",0,IFERROR(INDEX(Paquetes!$B$2:$B$31,MATCH(C524,Paquetes!$A$2:$A$31,0)),0))</f>
        <v/>
      </c>
      <c r="F524" s="9">
        <f>IFERROR(IF(OR(A524="",C524=""),0,A524+INDEX(Paquetes!$C$2:$C$31,MATCH(C524,Paquetes!$A$2:$A$31,0))),0)</f>
        <v/>
      </c>
      <c r="G524" s="22">
        <f>IF(C524="",0,IFERROR(INDEX(Paquetes!$D$2:$D$31,MATCH(C524,Paquetes!$A$2:$A$31,0)),0))</f>
        <v/>
      </c>
      <c r="H524" s="18" t="n"/>
    </row>
    <row r="525">
      <c r="A525" s="16" t="n"/>
      <c r="D525" s="21">
        <f>IF(C525="",0,IFERROR(INDEX(Paquetes!$B$2:$B$31,MATCH(C525,Paquetes!$A$2:$A$31,0)),0))</f>
        <v/>
      </c>
      <c r="F525" s="9">
        <f>IFERROR(IF(OR(A525="",C525=""),0,A525+INDEX(Paquetes!$C$2:$C$31,MATCH(C525,Paquetes!$A$2:$A$31,0))),0)</f>
        <v/>
      </c>
      <c r="G525" s="22">
        <f>IF(C525="",0,IFERROR(INDEX(Paquetes!$D$2:$D$31,MATCH(C525,Paquetes!$A$2:$A$31,0)),0))</f>
        <v/>
      </c>
      <c r="H525" s="18" t="n"/>
    </row>
    <row r="526">
      <c r="A526" s="16" t="n"/>
      <c r="D526" s="21">
        <f>IF(C526="",0,IFERROR(INDEX(Paquetes!$B$2:$B$31,MATCH(C526,Paquetes!$A$2:$A$31,0)),0))</f>
        <v/>
      </c>
      <c r="F526" s="9">
        <f>IFERROR(IF(OR(A526="",C526=""),0,A526+INDEX(Paquetes!$C$2:$C$31,MATCH(C526,Paquetes!$A$2:$A$31,0))),0)</f>
        <v/>
      </c>
      <c r="G526" s="22">
        <f>IF(C526="",0,IFERROR(INDEX(Paquetes!$D$2:$D$31,MATCH(C526,Paquetes!$A$2:$A$31,0)),0))</f>
        <v/>
      </c>
      <c r="H526" s="18" t="n"/>
    </row>
    <row r="527">
      <c r="A527" s="16" t="n"/>
      <c r="D527" s="21">
        <f>IF(C527="",0,IFERROR(INDEX(Paquetes!$B$2:$B$31,MATCH(C527,Paquetes!$A$2:$A$31,0)),0))</f>
        <v/>
      </c>
      <c r="F527" s="9">
        <f>IFERROR(IF(OR(A527="",C527=""),0,A527+INDEX(Paquetes!$C$2:$C$31,MATCH(C527,Paquetes!$A$2:$A$31,0))),0)</f>
        <v/>
      </c>
      <c r="G527" s="22">
        <f>IF(C527="",0,IFERROR(INDEX(Paquetes!$D$2:$D$31,MATCH(C527,Paquetes!$A$2:$A$31,0)),0))</f>
        <v/>
      </c>
      <c r="H527" s="18" t="n"/>
    </row>
    <row r="528">
      <c r="A528" s="16" t="n"/>
      <c r="D528" s="21">
        <f>IF(C528="",0,IFERROR(INDEX(Paquetes!$B$2:$B$31,MATCH(C528,Paquetes!$A$2:$A$31,0)),0))</f>
        <v/>
      </c>
      <c r="F528" s="9">
        <f>IFERROR(IF(OR(A528="",C528=""),0,A528+INDEX(Paquetes!$C$2:$C$31,MATCH(C528,Paquetes!$A$2:$A$31,0))),0)</f>
        <v/>
      </c>
      <c r="G528" s="22">
        <f>IF(C528="",0,IFERROR(INDEX(Paquetes!$D$2:$D$31,MATCH(C528,Paquetes!$A$2:$A$31,0)),0))</f>
        <v/>
      </c>
      <c r="H528" s="18" t="n"/>
    </row>
    <row r="529">
      <c r="A529" s="16" t="n"/>
      <c r="D529" s="21">
        <f>IF(C529="",0,IFERROR(INDEX(Paquetes!$B$2:$B$31,MATCH(C529,Paquetes!$A$2:$A$31,0)),0))</f>
        <v/>
      </c>
      <c r="F529" s="9">
        <f>IFERROR(IF(OR(A529="",C529=""),0,A529+INDEX(Paquetes!$C$2:$C$31,MATCH(C529,Paquetes!$A$2:$A$31,0))),0)</f>
        <v/>
      </c>
      <c r="G529" s="22">
        <f>IF(C529="",0,IFERROR(INDEX(Paquetes!$D$2:$D$31,MATCH(C529,Paquetes!$A$2:$A$31,0)),0))</f>
        <v/>
      </c>
      <c r="H529" s="18" t="n"/>
    </row>
    <row r="530">
      <c r="A530" s="16" t="n"/>
      <c r="D530" s="21">
        <f>IF(C530="",0,IFERROR(INDEX(Paquetes!$B$2:$B$31,MATCH(C530,Paquetes!$A$2:$A$31,0)),0))</f>
        <v/>
      </c>
      <c r="F530" s="9">
        <f>IFERROR(IF(OR(A530="",C530=""),0,A530+INDEX(Paquetes!$C$2:$C$31,MATCH(C530,Paquetes!$A$2:$A$31,0))),0)</f>
        <v/>
      </c>
      <c r="G530" s="22">
        <f>IF(C530="",0,IFERROR(INDEX(Paquetes!$D$2:$D$31,MATCH(C530,Paquetes!$A$2:$A$31,0)),0))</f>
        <v/>
      </c>
      <c r="H530" s="18" t="n"/>
    </row>
    <row r="531">
      <c r="A531" s="16" t="n"/>
      <c r="D531" s="21">
        <f>IF(C531="",0,IFERROR(INDEX(Paquetes!$B$2:$B$31,MATCH(C531,Paquetes!$A$2:$A$31,0)),0))</f>
        <v/>
      </c>
      <c r="F531" s="9">
        <f>IFERROR(IF(OR(A531="",C531=""),0,A531+INDEX(Paquetes!$C$2:$C$31,MATCH(C531,Paquetes!$A$2:$A$31,0))),0)</f>
        <v/>
      </c>
      <c r="G531" s="22">
        <f>IF(C531="",0,IFERROR(INDEX(Paquetes!$D$2:$D$31,MATCH(C531,Paquetes!$A$2:$A$31,0)),0))</f>
        <v/>
      </c>
      <c r="H531" s="18" t="n"/>
    </row>
    <row r="532">
      <c r="A532" s="16" t="n"/>
      <c r="D532" s="21">
        <f>IF(C532="",0,IFERROR(INDEX(Paquetes!$B$2:$B$31,MATCH(C532,Paquetes!$A$2:$A$31,0)),0))</f>
        <v/>
      </c>
      <c r="F532" s="9">
        <f>IFERROR(IF(OR(A532="",C532=""),0,A532+INDEX(Paquetes!$C$2:$C$31,MATCH(C532,Paquetes!$A$2:$A$31,0))),0)</f>
        <v/>
      </c>
      <c r="G532" s="22">
        <f>IF(C532="",0,IFERROR(INDEX(Paquetes!$D$2:$D$31,MATCH(C532,Paquetes!$A$2:$A$31,0)),0))</f>
        <v/>
      </c>
      <c r="H532" s="18" t="n"/>
    </row>
    <row r="533">
      <c r="A533" s="16" t="n"/>
      <c r="D533" s="21">
        <f>IF(C533="",0,IFERROR(INDEX(Paquetes!$B$2:$B$31,MATCH(C533,Paquetes!$A$2:$A$31,0)),0))</f>
        <v/>
      </c>
      <c r="F533" s="9">
        <f>IFERROR(IF(OR(A533="",C533=""),0,A533+INDEX(Paquetes!$C$2:$C$31,MATCH(C533,Paquetes!$A$2:$A$31,0))),0)</f>
        <v/>
      </c>
      <c r="G533" s="22">
        <f>IF(C533="",0,IFERROR(INDEX(Paquetes!$D$2:$D$31,MATCH(C533,Paquetes!$A$2:$A$31,0)),0))</f>
        <v/>
      </c>
      <c r="H533" s="18" t="n"/>
    </row>
    <row r="534">
      <c r="A534" s="16" t="n"/>
      <c r="D534" s="21">
        <f>IF(C534="",0,IFERROR(INDEX(Paquetes!$B$2:$B$31,MATCH(C534,Paquetes!$A$2:$A$31,0)),0))</f>
        <v/>
      </c>
      <c r="F534" s="9">
        <f>IFERROR(IF(OR(A534="",C534=""),0,A534+INDEX(Paquetes!$C$2:$C$31,MATCH(C534,Paquetes!$A$2:$A$31,0))),0)</f>
        <v/>
      </c>
      <c r="G534" s="22">
        <f>IF(C534="",0,IFERROR(INDEX(Paquetes!$D$2:$D$31,MATCH(C534,Paquetes!$A$2:$A$31,0)),0))</f>
        <v/>
      </c>
      <c r="H534" s="18" t="n"/>
    </row>
    <row r="535">
      <c r="A535" s="16" t="n"/>
      <c r="D535" s="21">
        <f>IF(C535="",0,IFERROR(INDEX(Paquetes!$B$2:$B$31,MATCH(C535,Paquetes!$A$2:$A$31,0)),0))</f>
        <v/>
      </c>
      <c r="F535" s="9">
        <f>IFERROR(IF(OR(A535="",C535=""),0,A535+INDEX(Paquetes!$C$2:$C$31,MATCH(C535,Paquetes!$A$2:$A$31,0))),0)</f>
        <v/>
      </c>
      <c r="G535" s="22">
        <f>IF(C535="",0,IFERROR(INDEX(Paquetes!$D$2:$D$31,MATCH(C535,Paquetes!$A$2:$A$31,0)),0))</f>
        <v/>
      </c>
      <c r="H535" s="18" t="n"/>
    </row>
    <row r="536">
      <c r="A536" s="16" t="n"/>
      <c r="D536" s="21">
        <f>IF(C536="",0,IFERROR(INDEX(Paquetes!$B$2:$B$31,MATCH(C536,Paquetes!$A$2:$A$31,0)),0))</f>
        <v/>
      </c>
      <c r="F536" s="9">
        <f>IFERROR(IF(OR(A536="",C536=""),0,A536+INDEX(Paquetes!$C$2:$C$31,MATCH(C536,Paquetes!$A$2:$A$31,0))),0)</f>
        <v/>
      </c>
      <c r="G536" s="22">
        <f>IF(C536="",0,IFERROR(INDEX(Paquetes!$D$2:$D$31,MATCH(C536,Paquetes!$A$2:$A$31,0)),0))</f>
        <v/>
      </c>
      <c r="H536" s="18" t="n"/>
    </row>
    <row r="537">
      <c r="A537" s="16" t="n"/>
      <c r="D537" s="21">
        <f>IF(C537="",0,IFERROR(INDEX(Paquetes!$B$2:$B$31,MATCH(C537,Paquetes!$A$2:$A$31,0)),0))</f>
        <v/>
      </c>
      <c r="F537" s="9">
        <f>IFERROR(IF(OR(A537="",C537=""),0,A537+INDEX(Paquetes!$C$2:$C$31,MATCH(C537,Paquetes!$A$2:$A$31,0))),0)</f>
        <v/>
      </c>
      <c r="G537" s="22">
        <f>IF(C537="",0,IFERROR(INDEX(Paquetes!$D$2:$D$31,MATCH(C537,Paquetes!$A$2:$A$31,0)),0))</f>
        <v/>
      </c>
      <c r="H537" s="18" t="n"/>
    </row>
    <row r="538">
      <c r="A538" s="16" t="n"/>
      <c r="D538" s="21">
        <f>IF(C538="",0,IFERROR(INDEX(Paquetes!$B$2:$B$31,MATCH(C538,Paquetes!$A$2:$A$31,0)),0))</f>
        <v/>
      </c>
      <c r="F538" s="9">
        <f>IFERROR(IF(OR(A538="",C538=""),0,A538+INDEX(Paquetes!$C$2:$C$31,MATCH(C538,Paquetes!$A$2:$A$31,0))),0)</f>
        <v/>
      </c>
      <c r="G538" s="22">
        <f>IF(C538="",0,IFERROR(INDEX(Paquetes!$D$2:$D$31,MATCH(C538,Paquetes!$A$2:$A$31,0)),0))</f>
        <v/>
      </c>
      <c r="H538" s="18" t="n"/>
    </row>
    <row r="539">
      <c r="A539" s="16" t="n"/>
      <c r="D539" s="21">
        <f>IF(C539="",0,IFERROR(INDEX(Paquetes!$B$2:$B$31,MATCH(C539,Paquetes!$A$2:$A$31,0)),0))</f>
        <v/>
      </c>
      <c r="F539" s="9">
        <f>IFERROR(IF(OR(A539="",C539=""),0,A539+INDEX(Paquetes!$C$2:$C$31,MATCH(C539,Paquetes!$A$2:$A$31,0))),0)</f>
        <v/>
      </c>
      <c r="G539" s="22">
        <f>IF(C539="",0,IFERROR(INDEX(Paquetes!$D$2:$D$31,MATCH(C539,Paquetes!$A$2:$A$31,0)),0))</f>
        <v/>
      </c>
      <c r="H539" s="18" t="n"/>
    </row>
    <row r="540">
      <c r="A540" s="16" t="n"/>
      <c r="D540" s="21">
        <f>IF(C540="",0,IFERROR(INDEX(Paquetes!$B$2:$B$31,MATCH(C540,Paquetes!$A$2:$A$31,0)),0))</f>
        <v/>
      </c>
      <c r="F540" s="9">
        <f>IFERROR(IF(OR(A540="",C540=""),0,A540+INDEX(Paquetes!$C$2:$C$31,MATCH(C540,Paquetes!$A$2:$A$31,0))),0)</f>
        <v/>
      </c>
      <c r="G540" s="22">
        <f>IF(C540="",0,IFERROR(INDEX(Paquetes!$D$2:$D$31,MATCH(C540,Paquetes!$A$2:$A$31,0)),0))</f>
        <v/>
      </c>
      <c r="H540" s="18" t="n"/>
    </row>
    <row r="541">
      <c r="A541" s="16" t="n"/>
      <c r="D541" s="21">
        <f>IF(C541="",0,IFERROR(INDEX(Paquetes!$B$2:$B$31,MATCH(C541,Paquetes!$A$2:$A$31,0)),0))</f>
        <v/>
      </c>
      <c r="F541" s="9">
        <f>IFERROR(IF(OR(A541="",C541=""),0,A541+INDEX(Paquetes!$C$2:$C$31,MATCH(C541,Paquetes!$A$2:$A$31,0))),0)</f>
        <v/>
      </c>
      <c r="G541" s="22">
        <f>IF(C541="",0,IFERROR(INDEX(Paquetes!$D$2:$D$31,MATCH(C541,Paquetes!$A$2:$A$31,0)),0))</f>
        <v/>
      </c>
      <c r="H541" s="18" t="n"/>
    </row>
    <row r="542">
      <c r="A542" s="16" t="n"/>
      <c r="D542" s="21">
        <f>IF(C542="",0,IFERROR(INDEX(Paquetes!$B$2:$B$31,MATCH(C542,Paquetes!$A$2:$A$31,0)),0))</f>
        <v/>
      </c>
      <c r="F542" s="9">
        <f>IFERROR(IF(OR(A542="",C542=""),0,A542+INDEX(Paquetes!$C$2:$C$31,MATCH(C542,Paquetes!$A$2:$A$31,0))),0)</f>
        <v/>
      </c>
      <c r="G542" s="22">
        <f>IF(C542="",0,IFERROR(INDEX(Paquetes!$D$2:$D$31,MATCH(C542,Paquetes!$A$2:$A$31,0)),0))</f>
        <v/>
      </c>
      <c r="H542" s="18" t="n"/>
    </row>
    <row r="543">
      <c r="A543" s="16" t="n"/>
      <c r="D543" s="21">
        <f>IF(C543="",0,IFERROR(INDEX(Paquetes!$B$2:$B$31,MATCH(C543,Paquetes!$A$2:$A$31,0)),0))</f>
        <v/>
      </c>
      <c r="F543" s="9">
        <f>IFERROR(IF(OR(A543="",C543=""),0,A543+INDEX(Paquetes!$C$2:$C$31,MATCH(C543,Paquetes!$A$2:$A$31,0))),0)</f>
        <v/>
      </c>
      <c r="G543" s="22">
        <f>IF(C543="",0,IFERROR(INDEX(Paquetes!$D$2:$D$31,MATCH(C543,Paquetes!$A$2:$A$31,0)),0))</f>
        <v/>
      </c>
      <c r="H543" s="18" t="n"/>
    </row>
    <row r="544">
      <c r="A544" s="16" t="n"/>
      <c r="D544" s="21">
        <f>IF(C544="",0,IFERROR(INDEX(Paquetes!$B$2:$B$31,MATCH(C544,Paquetes!$A$2:$A$31,0)),0))</f>
        <v/>
      </c>
      <c r="F544" s="9">
        <f>IFERROR(IF(OR(A544="",C544=""),0,A544+INDEX(Paquetes!$C$2:$C$31,MATCH(C544,Paquetes!$A$2:$A$31,0))),0)</f>
        <v/>
      </c>
      <c r="G544" s="22">
        <f>IF(C544="",0,IFERROR(INDEX(Paquetes!$D$2:$D$31,MATCH(C544,Paquetes!$A$2:$A$31,0)),0))</f>
        <v/>
      </c>
      <c r="H544" s="18" t="n"/>
    </row>
    <row r="545">
      <c r="A545" s="16" t="n"/>
      <c r="D545" s="21">
        <f>IF(C545="",0,IFERROR(INDEX(Paquetes!$B$2:$B$31,MATCH(C545,Paquetes!$A$2:$A$31,0)),0))</f>
        <v/>
      </c>
      <c r="F545" s="9">
        <f>IFERROR(IF(OR(A545="",C545=""),0,A545+INDEX(Paquetes!$C$2:$C$31,MATCH(C545,Paquetes!$A$2:$A$31,0))),0)</f>
        <v/>
      </c>
      <c r="G545" s="22">
        <f>IF(C545="",0,IFERROR(INDEX(Paquetes!$D$2:$D$31,MATCH(C545,Paquetes!$A$2:$A$31,0)),0))</f>
        <v/>
      </c>
      <c r="H545" s="18" t="n"/>
    </row>
    <row r="546">
      <c r="A546" s="16" t="n"/>
      <c r="D546" s="21">
        <f>IF(C546="",0,IFERROR(INDEX(Paquetes!$B$2:$B$31,MATCH(C546,Paquetes!$A$2:$A$31,0)),0))</f>
        <v/>
      </c>
      <c r="F546" s="9">
        <f>IFERROR(IF(OR(A546="",C546=""),0,A546+INDEX(Paquetes!$C$2:$C$31,MATCH(C546,Paquetes!$A$2:$A$31,0))),0)</f>
        <v/>
      </c>
      <c r="G546" s="22">
        <f>IF(C546="",0,IFERROR(INDEX(Paquetes!$D$2:$D$31,MATCH(C546,Paquetes!$A$2:$A$31,0)),0))</f>
        <v/>
      </c>
      <c r="H546" s="18" t="n"/>
    </row>
    <row r="547">
      <c r="A547" s="16" t="n"/>
      <c r="D547" s="21">
        <f>IF(C547="",0,IFERROR(INDEX(Paquetes!$B$2:$B$31,MATCH(C547,Paquetes!$A$2:$A$31,0)),0))</f>
        <v/>
      </c>
      <c r="F547" s="9">
        <f>IFERROR(IF(OR(A547="",C547=""),0,A547+INDEX(Paquetes!$C$2:$C$31,MATCH(C547,Paquetes!$A$2:$A$31,0))),0)</f>
        <v/>
      </c>
      <c r="G547" s="22">
        <f>IF(C547="",0,IFERROR(INDEX(Paquetes!$D$2:$D$31,MATCH(C547,Paquetes!$A$2:$A$31,0)),0))</f>
        <v/>
      </c>
      <c r="H547" s="18" t="n"/>
    </row>
    <row r="548">
      <c r="A548" s="16" t="n"/>
      <c r="D548" s="21">
        <f>IF(C548="",0,IFERROR(INDEX(Paquetes!$B$2:$B$31,MATCH(C548,Paquetes!$A$2:$A$31,0)),0))</f>
        <v/>
      </c>
      <c r="F548" s="9">
        <f>IFERROR(IF(OR(A548="",C548=""),0,A548+INDEX(Paquetes!$C$2:$C$31,MATCH(C548,Paquetes!$A$2:$A$31,0))),0)</f>
        <v/>
      </c>
      <c r="G548" s="22">
        <f>IF(C548="",0,IFERROR(INDEX(Paquetes!$D$2:$D$31,MATCH(C548,Paquetes!$A$2:$A$31,0)),0))</f>
        <v/>
      </c>
      <c r="H548" s="18" t="n"/>
    </row>
    <row r="549">
      <c r="A549" s="16" t="n"/>
      <c r="D549" s="21">
        <f>IF(C549="",0,IFERROR(INDEX(Paquetes!$B$2:$B$31,MATCH(C549,Paquetes!$A$2:$A$31,0)),0))</f>
        <v/>
      </c>
      <c r="F549" s="9">
        <f>IFERROR(IF(OR(A549="",C549=""),0,A549+INDEX(Paquetes!$C$2:$C$31,MATCH(C549,Paquetes!$A$2:$A$31,0))),0)</f>
        <v/>
      </c>
      <c r="G549" s="22">
        <f>IF(C549="",0,IFERROR(INDEX(Paquetes!$D$2:$D$31,MATCH(C549,Paquetes!$A$2:$A$31,0)),0))</f>
        <v/>
      </c>
      <c r="H549" s="18" t="n"/>
    </row>
    <row r="550">
      <c r="A550" s="16" t="n"/>
      <c r="D550" s="21">
        <f>IF(C550="",0,IFERROR(INDEX(Paquetes!$B$2:$B$31,MATCH(C550,Paquetes!$A$2:$A$31,0)),0))</f>
        <v/>
      </c>
      <c r="F550" s="9">
        <f>IFERROR(IF(OR(A550="",C550=""),0,A550+INDEX(Paquetes!$C$2:$C$31,MATCH(C550,Paquetes!$A$2:$A$31,0))),0)</f>
        <v/>
      </c>
      <c r="G550" s="22">
        <f>IF(C550="",0,IFERROR(INDEX(Paquetes!$D$2:$D$31,MATCH(C550,Paquetes!$A$2:$A$31,0)),0))</f>
        <v/>
      </c>
      <c r="H550" s="18" t="n"/>
    </row>
    <row r="551">
      <c r="A551" s="16" t="n"/>
      <c r="D551" s="21">
        <f>IF(C551="",0,IFERROR(INDEX(Paquetes!$B$2:$B$31,MATCH(C551,Paquetes!$A$2:$A$31,0)),0))</f>
        <v/>
      </c>
      <c r="F551" s="9">
        <f>IFERROR(IF(OR(A551="",C551=""),0,A551+INDEX(Paquetes!$C$2:$C$31,MATCH(C551,Paquetes!$A$2:$A$31,0))),0)</f>
        <v/>
      </c>
      <c r="G551" s="22">
        <f>IF(C551="",0,IFERROR(INDEX(Paquetes!$D$2:$D$31,MATCH(C551,Paquetes!$A$2:$A$31,0)),0))</f>
        <v/>
      </c>
      <c r="H551" s="18" t="n"/>
    </row>
    <row r="552">
      <c r="A552" s="16" t="n"/>
      <c r="D552" s="21">
        <f>IF(C552="",0,IFERROR(INDEX(Paquetes!$B$2:$B$31,MATCH(C552,Paquetes!$A$2:$A$31,0)),0))</f>
        <v/>
      </c>
      <c r="F552" s="9">
        <f>IFERROR(IF(OR(A552="",C552=""),0,A552+INDEX(Paquetes!$C$2:$C$31,MATCH(C552,Paquetes!$A$2:$A$31,0))),0)</f>
        <v/>
      </c>
      <c r="G552" s="22">
        <f>IF(C552="",0,IFERROR(INDEX(Paquetes!$D$2:$D$31,MATCH(C552,Paquetes!$A$2:$A$31,0)),0))</f>
        <v/>
      </c>
      <c r="H552" s="18" t="n"/>
    </row>
    <row r="553">
      <c r="A553" s="16" t="n"/>
      <c r="D553" s="21">
        <f>IF(C553="",0,IFERROR(INDEX(Paquetes!$B$2:$B$31,MATCH(C553,Paquetes!$A$2:$A$31,0)),0))</f>
        <v/>
      </c>
      <c r="F553" s="9">
        <f>IFERROR(IF(OR(A553="",C553=""),0,A553+INDEX(Paquetes!$C$2:$C$31,MATCH(C553,Paquetes!$A$2:$A$31,0))),0)</f>
        <v/>
      </c>
      <c r="G553" s="22">
        <f>IF(C553="",0,IFERROR(INDEX(Paquetes!$D$2:$D$31,MATCH(C553,Paquetes!$A$2:$A$31,0)),0))</f>
        <v/>
      </c>
      <c r="H553" s="18" t="n"/>
    </row>
    <row r="554">
      <c r="A554" s="16" t="n"/>
      <c r="D554" s="21">
        <f>IF(C554="",0,IFERROR(INDEX(Paquetes!$B$2:$B$31,MATCH(C554,Paquetes!$A$2:$A$31,0)),0))</f>
        <v/>
      </c>
      <c r="F554" s="9">
        <f>IFERROR(IF(OR(A554="",C554=""),0,A554+INDEX(Paquetes!$C$2:$C$31,MATCH(C554,Paquetes!$A$2:$A$31,0))),0)</f>
        <v/>
      </c>
      <c r="G554" s="22">
        <f>IF(C554="",0,IFERROR(INDEX(Paquetes!$D$2:$D$31,MATCH(C554,Paquetes!$A$2:$A$31,0)),0))</f>
        <v/>
      </c>
      <c r="H554" s="18" t="n"/>
    </row>
    <row r="555">
      <c r="A555" s="16" t="n"/>
      <c r="D555" s="21">
        <f>IF(C555="",0,IFERROR(INDEX(Paquetes!$B$2:$B$31,MATCH(C555,Paquetes!$A$2:$A$31,0)),0))</f>
        <v/>
      </c>
      <c r="F555" s="9">
        <f>IFERROR(IF(OR(A555="",C555=""),0,A555+INDEX(Paquetes!$C$2:$C$31,MATCH(C555,Paquetes!$A$2:$A$31,0))),0)</f>
        <v/>
      </c>
      <c r="G555" s="22">
        <f>IF(C555="",0,IFERROR(INDEX(Paquetes!$D$2:$D$31,MATCH(C555,Paquetes!$A$2:$A$31,0)),0))</f>
        <v/>
      </c>
      <c r="H555" s="18" t="n"/>
    </row>
    <row r="556">
      <c r="A556" s="16" t="n"/>
      <c r="D556" s="21">
        <f>IF(C556="",0,IFERROR(INDEX(Paquetes!$B$2:$B$31,MATCH(C556,Paquetes!$A$2:$A$31,0)),0))</f>
        <v/>
      </c>
      <c r="F556" s="9">
        <f>IFERROR(IF(OR(A556="",C556=""),0,A556+INDEX(Paquetes!$C$2:$C$31,MATCH(C556,Paquetes!$A$2:$A$31,0))),0)</f>
        <v/>
      </c>
      <c r="G556" s="22">
        <f>IF(C556="",0,IFERROR(INDEX(Paquetes!$D$2:$D$31,MATCH(C556,Paquetes!$A$2:$A$31,0)),0))</f>
        <v/>
      </c>
      <c r="H556" s="18" t="n"/>
    </row>
    <row r="557">
      <c r="A557" s="16" t="n"/>
      <c r="D557" s="21">
        <f>IF(C557="",0,IFERROR(INDEX(Paquetes!$B$2:$B$31,MATCH(C557,Paquetes!$A$2:$A$31,0)),0))</f>
        <v/>
      </c>
      <c r="F557" s="9">
        <f>IFERROR(IF(OR(A557="",C557=""),0,A557+INDEX(Paquetes!$C$2:$C$31,MATCH(C557,Paquetes!$A$2:$A$31,0))),0)</f>
        <v/>
      </c>
      <c r="G557" s="22">
        <f>IF(C557="",0,IFERROR(INDEX(Paquetes!$D$2:$D$31,MATCH(C557,Paquetes!$A$2:$A$31,0)),0))</f>
        <v/>
      </c>
      <c r="H557" s="18" t="n"/>
    </row>
    <row r="558">
      <c r="A558" s="16" t="n"/>
      <c r="D558" s="21">
        <f>IF(C558="",0,IFERROR(INDEX(Paquetes!$B$2:$B$31,MATCH(C558,Paquetes!$A$2:$A$31,0)),0))</f>
        <v/>
      </c>
      <c r="F558" s="9">
        <f>IFERROR(IF(OR(A558="",C558=""),0,A558+INDEX(Paquetes!$C$2:$C$31,MATCH(C558,Paquetes!$A$2:$A$31,0))),0)</f>
        <v/>
      </c>
      <c r="G558" s="22">
        <f>IF(C558="",0,IFERROR(INDEX(Paquetes!$D$2:$D$31,MATCH(C558,Paquetes!$A$2:$A$31,0)),0))</f>
        <v/>
      </c>
      <c r="H558" s="18" t="n"/>
    </row>
    <row r="559">
      <c r="A559" s="16" t="n"/>
      <c r="D559" s="21">
        <f>IF(C559="",0,IFERROR(INDEX(Paquetes!$B$2:$B$31,MATCH(C559,Paquetes!$A$2:$A$31,0)),0))</f>
        <v/>
      </c>
      <c r="F559" s="9">
        <f>IFERROR(IF(OR(A559="",C559=""),0,A559+INDEX(Paquetes!$C$2:$C$31,MATCH(C559,Paquetes!$A$2:$A$31,0))),0)</f>
        <v/>
      </c>
      <c r="G559" s="22">
        <f>IF(C559="",0,IFERROR(INDEX(Paquetes!$D$2:$D$31,MATCH(C559,Paquetes!$A$2:$A$31,0)),0))</f>
        <v/>
      </c>
      <c r="H559" s="18" t="n"/>
    </row>
    <row r="560">
      <c r="A560" s="16" t="n"/>
      <c r="D560" s="21">
        <f>IF(C560="",0,IFERROR(INDEX(Paquetes!$B$2:$B$31,MATCH(C560,Paquetes!$A$2:$A$31,0)),0))</f>
        <v/>
      </c>
      <c r="F560" s="9">
        <f>IFERROR(IF(OR(A560="",C560=""),0,A560+INDEX(Paquetes!$C$2:$C$31,MATCH(C560,Paquetes!$A$2:$A$31,0))),0)</f>
        <v/>
      </c>
      <c r="G560" s="22">
        <f>IF(C560="",0,IFERROR(INDEX(Paquetes!$D$2:$D$31,MATCH(C560,Paquetes!$A$2:$A$31,0)),0))</f>
        <v/>
      </c>
      <c r="H560" s="18" t="n"/>
    </row>
    <row r="561">
      <c r="A561" s="16" t="n"/>
      <c r="D561" s="21">
        <f>IF(C561="",0,IFERROR(INDEX(Paquetes!$B$2:$B$31,MATCH(C561,Paquetes!$A$2:$A$31,0)),0))</f>
        <v/>
      </c>
      <c r="F561" s="9">
        <f>IFERROR(IF(OR(A561="",C561=""),0,A561+INDEX(Paquetes!$C$2:$C$31,MATCH(C561,Paquetes!$A$2:$A$31,0))),0)</f>
        <v/>
      </c>
      <c r="G561" s="22">
        <f>IF(C561="",0,IFERROR(INDEX(Paquetes!$D$2:$D$31,MATCH(C561,Paquetes!$A$2:$A$31,0)),0))</f>
        <v/>
      </c>
      <c r="H561" s="18" t="n"/>
    </row>
    <row r="562">
      <c r="A562" s="16" t="n"/>
      <c r="D562" s="21">
        <f>IF(C562="",0,IFERROR(INDEX(Paquetes!$B$2:$B$31,MATCH(C562,Paquetes!$A$2:$A$31,0)),0))</f>
        <v/>
      </c>
      <c r="F562" s="9">
        <f>IFERROR(IF(OR(A562="",C562=""),0,A562+INDEX(Paquetes!$C$2:$C$31,MATCH(C562,Paquetes!$A$2:$A$31,0))),0)</f>
        <v/>
      </c>
      <c r="G562" s="22">
        <f>IF(C562="",0,IFERROR(INDEX(Paquetes!$D$2:$D$31,MATCH(C562,Paquetes!$A$2:$A$31,0)),0))</f>
        <v/>
      </c>
      <c r="H562" s="18" t="n"/>
    </row>
    <row r="563">
      <c r="A563" s="16" t="n"/>
      <c r="D563" s="21">
        <f>IF(C563="",0,IFERROR(INDEX(Paquetes!$B$2:$B$31,MATCH(C563,Paquetes!$A$2:$A$31,0)),0))</f>
        <v/>
      </c>
      <c r="F563" s="9">
        <f>IFERROR(IF(OR(A563="",C563=""),0,A563+INDEX(Paquetes!$C$2:$C$31,MATCH(C563,Paquetes!$A$2:$A$31,0))),0)</f>
        <v/>
      </c>
      <c r="G563" s="22">
        <f>IF(C563="",0,IFERROR(INDEX(Paquetes!$D$2:$D$31,MATCH(C563,Paquetes!$A$2:$A$31,0)),0))</f>
        <v/>
      </c>
      <c r="H563" s="18" t="n"/>
    </row>
    <row r="564">
      <c r="A564" s="16" t="n"/>
      <c r="D564" s="21">
        <f>IF(C564="",0,IFERROR(INDEX(Paquetes!$B$2:$B$31,MATCH(C564,Paquetes!$A$2:$A$31,0)),0))</f>
        <v/>
      </c>
      <c r="F564" s="9">
        <f>IFERROR(IF(OR(A564="",C564=""),0,A564+INDEX(Paquetes!$C$2:$C$31,MATCH(C564,Paquetes!$A$2:$A$31,0))),0)</f>
        <v/>
      </c>
      <c r="G564" s="22">
        <f>IF(C564="",0,IFERROR(INDEX(Paquetes!$D$2:$D$31,MATCH(C564,Paquetes!$A$2:$A$31,0)),0))</f>
        <v/>
      </c>
      <c r="H564" s="18" t="n"/>
    </row>
    <row r="565">
      <c r="A565" s="16" t="n"/>
      <c r="D565" s="21">
        <f>IF(C565="",0,IFERROR(INDEX(Paquetes!$B$2:$B$31,MATCH(C565,Paquetes!$A$2:$A$31,0)),0))</f>
        <v/>
      </c>
      <c r="F565" s="9">
        <f>IFERROR(IF(OR(A565="",C565=""),0,A565+INDEX(Paquetes!$C$2:$C$31,MATCH(C565,Paquetes!$A$2:$A$31,0))),0)</f>
        <v/>
      </c>
      <c r="G565" s="22">
        <f>IF(C565="",0,IFERROR(INDEX(Paquetes!$D$2:$D$31,MATCH(C565,Paquetes!$A$2:$A$31,0)),0))</f>
        <v/>
      </c>
      <c r="H565" s="18" t="n"/>
    </row>
    <row r="566">
      <c r="A566" s="16" t="n"/>
      <c r="D566" s="21">
        <f>IF(C566="",0,IFERROR(INDEX(Paquetes!$B$2:$B$31,MATCH(C566,Paquetes!$A$2:$A$31,0)),0))</f>
        <v/>
      </c>
      <c r="F566" s="9">
        <f>IFERROR(IF(OR(A566="",C566=""),0,A566+INDEX(Paquetes!$C$2:$C$31,MATCH(C566,Paquetes!$A$2:$A$31,0))),0)</f>
        <v/>
      </c>
      <c r="G566" s="22">
        <f>IF(C566="",0,IFERROR(INDEX(Paquetes!$D$2:$D$31,MATCH(C566,Paquetes!$A$2:$A$31,0)),0))</f>
        <v/>
      </c>
      <c r="H566" s="18" t="n"/>
    </row>
    <row r="567">
      <c r="A567" s="16" t="n"/>
      <c r="D567" s="21">
        <f>IF(C567="",0,IFERROR(INDEX(Paquetes!$B$2:$B$31,MATCH(C567,Paquetes!$A$2:$A$31,0)),0))</f>
        <v/>
      </c>
      <c r="F567" s="9">
        <f>IFERROR(IF(OR(A567="",C567=""),0,A567+INDEX(Paquetes!$C$2:$C$31,MATCH(C567,Paquetes!$A$2:$A$31,0))),0)</f>
        <v/>
      </c>
      <c r="G567" s="22">
        <f>IF(C567="",0,IFERROR(INDEX(Paquetes!$D$2:$D$31,MATCH(C567,Paquetes!$A$2:$A$31,0)),0))</f>
        <v/>
      </c>
      <c r="H567" s="18" t="n"/>
    </row>
    <row r="568">
      <c r="A568" s="16" t="n"/>
      <c r="D568" s="21">
        <f>IF(C568="",0,IFERROR(INDEX(Paquetes!$B$2:$B$31,MATCH(C568,Paquetes!$A$2:$A$31,0)),0))</f>
        <v/>
      </c>
      <c r="F568" s="9">
        <f>IFERROR(IF(OR(A568="",C568=""),0,A568+INDEX(Paquetes!$C$2:$C$31,MATCH(C568,Paquetes!$A$2:$A$31,0))),0)</f>
        <v/>
      </c>
      <c r="G568" s="22">
        <f>IF(C568="",0,IFERROR(INDEX(Paquetes!$D$2:$D$31,MATCH(C568,Paquetes!$A$2:$A$31,0)),0))</f>
        <v/>
      </c>
      <c r="H568" s="18" t="n"/>
    </row>
    <row r="569">
      <c r="A569" s="16" t="n"/>
      <c r="D569" s="21">
        <f>IF(C569="",0,IFERROR(INDEX(Paquetes!$B$2:$B$31,MATCH(C569,Paquetes!$A$2:$A$31,0)),0))</f>
        <v/>
      </c>
      <c r="F569" s="9">
        <f>IFERROR(IF(OR(A569="",C569=""),0,A569+INDEX(Paquetes!$C$2:$C$31,MATCH(C569,Paquetes!$A$2:$A$31,0))),0)</f>
        <v/>
      </c>
      <c r="G569" s="22">
        <f>IF(C569="",0,IFERROR(INDEX(Paquetes!$D$2:$D$31,MATCH(C569,Paquetes!$A$2:$A$31,0)),0))</f>
        <v/>
      </c>
      <c r="H569" s="18" t="n"/>
    </row>
    <row r="570">
      <c r="A570" s="16" t="n"/>
      <c r="D570" s="21">
        <f>IF(C570="",0,IFERROR(INDEX(Paquetes!$B$2:$B$31,MATCH(C570,Paquetes!$A$2:$A$31,0)),0))</f>
        <v/>
      </c>
      <c r="F570" s="9">
        <f>IFERROR(IF(OR(A570="",C570=""),0,A570+INDEX(Paquetes!$C$2:$C$31,MATCH(C570,Paquetes!$A$2:$A$31,0))),0)</f>
        <v/>
      </c>
      <c r="G570" s="22">
        <f>IF(C570="",0,IFERROR(INDEX(Paquetes!$D$2:$D$31,MATCH(C570,Paquetes!$A$2:$A$31,0)),0))</f>
        <v/>
      </c>
      <c r="H570" s="18" t="n"/>
    </row>
    <row r="571">
      <c r="A571" s="16" t="n"/>
      <c r="D571" s="21">
        <f>IF(C571="",0,IFERROR(INDEX(Paquetes!$B$2:$B$31,MATCH(C571,Paquetes!$A$2:$A$31,0)),0))</f>
        <v/>
      </c>
      <c r="F571" s="9">
        <f>IFERROR(IF(OR(A571="",C571=""),0,A571+INDEX(Paquetes!$C$2:$C$31,MATCH(C571,Paquetes!$A$2:$A$31,0))),0)</f>
        <v/>
      </c>
      <c r="G571" s="22">
        <f>IF(C571="",0,IFERROR(INDEX(Paquetes!$D$2:$D$31,MATCH(C571,Paquetes!$A$2:$A$31,0)),0))</f>
        <v/>
      </c>
      <c r="H571" s="18" t="n"/>
    </row>
    <row r="572">
      <c r="A572" s="16" t="n"/>
      <c r="D572" s="21">
        <f>IF(C572="",0,IFERROR(INDEX(Paquetes!$B$2:$B$31,MATCH(C572,Paquetes!$A$2:$A$31,0)),0))</f>
        <v/>
      </c>
      <c r="F572" s="9">
        <f>IFERROR(IF(OR(A572="",C572=""),0,A572+INDEX(Paquetes!$C$2:$C$31,MATCH(C572,Paquetes!$A$2:$A$31,0))),0)</f>
        <v/>
      </c>
      <c r="G572" s="22">
        <f>IF(C572="",0,IFERROR(INDEX(Paquetes!$D$2:$D$31,MATCH(C572,Paquetes!$A$2:$A$31,0)),0))</f>
        <v/>
      </c>
      <c r="H572" s="18" t="n"/>
    </row>
    <row r="573">
      <c r="A573" s="16" t="n"/>
      <c r="D573" s="21">
        <f>IF(C573="",0,IFERROR(INDEX(Paquetes!$B$2:$B$31,MATCH(C573,Paquetes!$A$2:$A$31,0)),0))</f>
        <v/>
      </c>
      <c r="F573" s="9">
        <f>IFERROR(IF(OR(A573="",C573=""),0,A573+INDEX(Paquetes!$C$2:$C$31,MATCH(C573,Paquetes!$A$2:$A$31,0))),0)</f>
        <v/>
      </c>
      <c r="G573" s="22">
        <f>IF(C573="",0,IFERROR(INDEX(Paquetes!$D$2:$D$31,MATCH(C573,Paquetes!$A$2:$A$31,0)),0))</f>
        <v/>
      </c>
      <c r="H573" s="18" t="n"/>
    </row>
    <row r="574">
      <c r="A574" s="16" t="n"/>
      <c r="D574" s="21">
        <f>IF(C574="",0,IFERROR(INDEX(Paquetes!$B$2:$B$31,MATCH(C574,Paquetes!$A$2:$A$31,0)),0))</f>
        <v/>
      </c>
      <c r="F574" s="9">
        <f>IFERROR(IF(OR(A574="",C574=""),0,A574+INDEX(Paquetes!$C$2:$C$31,MATCH(C574,Paquetes!$A$2:$A$31,0))),0)</f>
        <v/>
      </c>
      <c r="G574" s="22">
        <f>IF(C574="",0,IFERROR(INDEX(Paquetes!$D$2:$D$31,MATCH(C574,Paquetes!$A$2:$A$31,0)),0))</f>
        <v/>
      </c>
      <c r="H574" s="18" t="n"/>
    </row>
    <row r="575">
      <c r="A575" s="16" t="n"/>
      <c r="D575" s="21">
        <f>IF(C575="",0,IFERROR(INDEX(Paquetes!$B$2:$B$31,MATCH(C575,Paquetes!$A$2:$A$31,0)),0))</f>
        <v/>
      </c>
      <c r="F575" s="9">
        <f>IFERROR(IF(OR(A575="",C575=""),0,A575+INDEX(Paquetes!$C$2:$C$31,MATCH(C575,Paquetes!$A$2:$A$31,0))),0)</f>
        <v/>
      </c>
      <c r="G575" s="22">
        <f>IF(C575="",0,IFERROR(INDEX(Paquetes!$D$2:$D$31,MATCH(C575,Paquetes!$A$2:$A$31,0)),0))</f>
        <v/>
      </c>
      <c r="H575" s="18" t="n"/>
    </row>
    <row r="576">
      <c r="A576" s="16" t="n"/>
      <c r="D576" s="21">
        <f>IF(C576="",0,IFERROR(INDEX(Paquetes!$B$2:$B$31,MATCH(C576,Paquetes!$A$2:$A$31,0)),0))</f>
        <v/>
      </c>
      <c r="F576" s="9">
        <f>IFERROR(IF(OR(A576="",C576=""),0,A576+INDEX(Paquetes!$C$2:$C$31,MATCH(C576,Paquetes!$A$2:$A$31,0))),0)</f>
        <v/>
      </c>
      <c r="G576" s="22">
        <f>IF(C576="",0,IFERROR(INDEX(Paquetes!$D$2:$D$31,MATCH(C576,Paquetes!$A$2:$A$31,0)),0))</f>
        <v/>
      </c>
      <c r="H576" s="18" t="n"/>
    </row>
    <row r="577">
      <c r="A577" s="16" t="n"/>
      <c r="D577" s="21">
        <f>IF(C577="",0,IFERROR(INDEX(Paquetes!$B$2:$B$31,MATCH(C577,Paquetes!$A$2:$A$31,0)),0))</f>
        <v/>
      </c>
      <c r="F577" s="9">
        <f>IFERROR(IF(OR(A577="",C577=""),0,A577+INDEX(Paquetes!$C$2:$C$31,MATCH(C577,Paquetes!$A$2:$A$31,0))),0)</f>
        <v/>
      </c>
      <c r="G577" s="22">
        <f>IF(C577="",0,IFERROR(INDEX(Paquetes!$D$2:$D$31,MATCH(C577,Paquetes!$A$2:$A$31,0)),0))</f>
        <v/>
      </c>
      <c r="H577" s="18" t="n"/>
    </row>
    <row r="578">
      <c r="A578" s="16" t="n"/>
      <c r="D578" s="21">
        <f>IF(C578="",0,IFERROR(INDEX(Paquetes!$B$2:$B$31,MATCH(C578,Paquetes!$A$2:$A$31,0)),0))</f>
        <v/>
      </c>
      <c r="F578" s="9">
        <f>IFERROR(IF(OR(A578="",C578=""),0,A578+INDEX(Paquetes!$C$2:$C$31,MATCH(C578,Paquetes!$A$2:$A$31,0))),0)</f>
        <v/>
      </c>
      <c r="G578" s="22">
        <f>IF(C578="",0,IFERROR(INDEX(Paquetes!$D$2:$D$31,MATCH(C578,Paquetes!$A$2:$A$31,0)),0))</f>
        <v/>
      </c>
      <c r="H578" s="18" t="n"/>
    </row>
    <row r="579">
      <c r="A579" s="16" t="n"/>
      <c r="D579" s="21">
        <f>IF(C579="",0,IFERROR(INDEX(Paquetes!$B$2:$B$31,MATCH(C579,Paquetes!$A$2:$A$31,0)),0))</f>
        <v/>
      </c>
      <c r="F579" s="9">
        <f>IFERROR(IF(OR(A579="",C579=""),0,A579+INDEX(Paquetes!$C$2:$C$31,MATCH(C579,Paquetes!$A$2:$A$31,0))),0)</f>
        <v/>
      </c>
      <c r="G579" s="22">
        <f>IF(C579="",0,IFERROR(INDEX(Paquetes!$D$2:$D$31,MATCH(C579,Paquetes!$A$2:$A$31,0)),0))</f>
        <v/>
      </c>
      <c r="H579" s="18" t="n"/>
    </row>
    <row r="580">
      <c r="A580" s="16" t="n"/>
      <c r="D580" s="21">
        <f>IF(C580="",0,IFERROR(INDEX(Paquetes!$B$2:$B$31,MATCH(C580,Paquetes!$A$2:$A$31,0)),0))</f>
        <v/>
      </c>
      <c r="F580" s="9">
        <f>IFERROR(IF(OR(A580="",C580=""),0,A580+INDEX(Paquetes!$C$2:$C$31,MATCH(C580,Paquetes!$A$2:$A$31,0))),0)</f>
        <v/>
      </c>
      <c r="G580" s="22">
        <f>IF(C580="",0,IFERROR(INDEX(Paquetes!$D$2:$D$31,MATCH(C580,Paquetes!$A$2:$A$31,0)),0))</f>
        <v/>
      </c>
      <c r="H580" s="18" t="n"/>
    </row>
    <row r="581">
      <c r="A581" s="16" t="n"/>
      <c r="D581" s="21">
        <f>IF(C581="",0,IFERROR(INDEX(Paquetes!$B$2:$B$31,MATCH(C581,Paquetes!$A$2:$A$31,0)),0))</f>
        <v/>
      </c>
      <c r="F581" s="9">
        <f>IFERROR(IF(OR(A581="",C581=""),0,A581+INDEX(Paquetes!$C$2:$C$31,MATCH(C581,Paquetes!$A$2:$A$31,0))),0)</f>
        <v/>
      </c>
      <c r="G581" s="22">
        <f>IF(C581="",0,IFERROR(INDEX(Paquetes!$D$2:$D$31,MATCH(C581,Paquetes!$A$2:$A$31,0)),0))</f>
        <v/>
      </c>
      <c r="H581" s="18" t="n"/>
    </row>
    <row r="582">
      <c r="A582" s="16" t="n"/>
      <c r="D582" s="21">
        <f>IF(C582="",0,IFERROR(INDEX(Paquetes!$B$2:$B$31,MATCH(C582,Paquetes!$A$2:$A$31,0)),0))</f>
        <v/>
      </c>
      <c r="F582" s="9">
        <f>IFERROR(IF(OR(A582="",C582=""),0,A582+INDEX(Paquetes!$C$2:$C$31,MATCH(C582,Paquetes!$A$2:$A$31,0))),0)</f>
        <v/>
      </c>
      <c r="G582" s="22">
        <f>IF(C582="",0,IFERROR(INDEX(Paquetes!$D$2:$D$31,MATCH(C582,Paquetes!$A$2:$A$31,0)),0))</f>
        <v/>
      </c>
      <c r="H582" s="18" t="n"/>
    </row>
    <row r="583">
      <c r="A583" s="16" t="n"/>
      <c r="D583" s="21">
        <f>IF(C583="",0,IFERROR(INDEX(Paquetes!$B$2:$B$31,MATCH(C583,Paquetes!$A$2:$A$31,0)),0))</f>
        <v/>
      </c>
      <c r="F583" s="9">
        <f>IFERROR(IF(OR(A583="",C583=""),0,A583+INDEX(Paquetes!$C$2:$C$31,MATCH(C583,Paquetes!$A$2:$A$31,0))),0)</f>
        <v/>
      </c>
      <c r="G583" s="22">
        <f>IF(C583="",0,IFERROR(INDEX(Paquetes!$D$2:$D$31,MATCH(C583,Paquetes!$A$2:$A$31,0)),0))</f>
        <v/>
      </c>
      <c r="H583" s="18" t="n"/>
    </row>
    <row r="584">
      <c r="A584" s="16" t="n"/>
      <c r="D584" s="21">
        <f>IF(C584="",0,IFERROR(INDEX(Paquetes!$B$2:$B$31,MATCH(C584,Paquetes!$A$2:$A$31,0)),0))</f>
        <v/>
      </c>
      <c r="F584" s="9">
        <f>IFERROR(IF(OR(A584="",C584=""),0,A584+INDEX(Paquetes!$C$2:$C$31,MATCH(C584,Paquetes!$A$2:$A$31,0))),0)</f>
        <v/>
      </c>
      <c r="G584" s="22">
        <f>IF(C584="",0,IFERROR(INDEX(Paquetes!$D$2:$D$31,MATCH(C584,Paquetes!$A$2:$A$31,0)),0))</f>
        <v/>
      </c>
      <c r="H584" s="18" t="n"/>
    </row>
    <row r="585">
      <c r="A585" s="16" t="n"/>
      <c r="D585" s="21">
        <f>IF(C585="",0,IFERROR(INDEX(Paquetes!$B$2:$B$31,MATCH(C585,Paquetes!$A$2:$A$31,0)),0))</f>
        <v/>
      </c>
      <c r="F585" s="9">
        <f>IFERROR(IF(OR(A585="",C585=""),0,A585+INDEX(Paquetes!$C$2:$C$31,MATCH(C585,Paquetes!$A$2:$A$31,0))),0)</f>
        <v/>
      </c>
      <c r="G585" s="22">
        <f>IF(C585="",0,IFERROR(INDEX(Paquetes!$D$2:$D$31,MATCH(C585,Paquetes!$A$2:$A$31,0)),0))</f>
        <v/>
      </c>
      <c r="H585" s="18" t="n"/>
    </row>
    <row r="586">
      <c r="A586" s="16" t="n"/>
      <c r="D586" s="21">
        <f>IF(C586="",0,IFERROR(INDEX(Paquetes!$B$2:$B$31,MATCH(C586,Paquetes!$A$2:$A$31,0)),0))</f>
        <v/>
      </c>
      <c r="F586" s="9">
        <f>IFERROR(IF(OR(A586="",C586=""),0,A586+INDEX(Paquetes!$C$2:$C$31,MATCH(C586,Paquetes!$A$2:$A$31,0))),0)</f>
        <v/>
      </c>
      <c r="G586" s="22">
        <f>IF(C586="",0,IFERROR(INDEX(Paquetes!$D$2:$D$31,MATCH(C586,Paquetes!$A$2:$A$31,0)),0))</f>
        <v/>
      </c>
      <c r="H586" s="18" t="n"/>
    </row>
    <row r="587">
      <c r="A587" s="16" t="n"/>
      <c r="D587" s="21">
        <f>IF(C587="",0,IFERROR(INDEX(Paquetes!$B$2:$B$31,MATCH(C587,Paquetes!$A$2:$A$31,0)),0))</f>
        <v/>
      </c>
      <c r="F587" s="9">
        <f>IFERROR(IF(OR(A587="",C587=""),0,A587+INDEX(Paquetes!$C$2:$C$31,MATCH(C587,Paquetes!$A$2:$A$31,0))),0)</f>
        <v/>
      </c>
      <c r="G587" s="22">
        <f>IF(C587="",0,IFERROR(INDEX(Paquetes!$D$2:$D$31,MATCH(C587,Paquetes!$A$2:$A$31,0)),0))</f>
        <v/>
      </c>
      <c r="H587" s="18" t="n"/>
    </row>
    <row r="588">
      <c r="A588" s="16" t="n"/>
      <c r="D588" s="21">
        <f>IF(C588="",0,IFERROR(INDEX(Paquetes!$B$2:$B$31,MATCH(C588,Paquetes!$A$2:$A$31,0)),0))</f>
        <v/>
      </c>
      <c r="F588" s="9">
        <f>IFERROR(IF(OR(A588="",C588=""),0,A588+INDEX(Paquetes!$C$2:$C$31,MATCH(C588,Paquetes!$A$2:$A$31,0))),0)</f>
        <v/>
      </c>
      <c r="G588" s="22">
        <f>IF(C588="",0,IFERROR(INDEX(Paquetes!$D$2:$D$31,MATCH(C588,Paquetes!$A$2:$A$31,0)),0))</f>
        <v/>
      </c>
      <c r="H588" s="18" t="n"/>
    </row>
    <row r="589">
      <c r="A589" s="16" t="n"/>
      <c r="D589" s="21">
        <f>IF(C589="",0,IFERROR(INDEX(Paquetes!$B$2:$B$31,MATCH(C589,Paquetes!$A$2:$A$31,0)),0))</f>
        <v/>
      </c>
      <c r="F589" s="9">
        <f>IFERROR(IF(OR(A589="",C589=""),0,A589+INDEX(Paquetes!$C$2:$C$31,MATCH(C589,Paquetes!$A$2:$A$31,0))),0)</f>
        <v/>
      </c>
      <c r="G589" s="22">
        <f>IF(C589="",0,IFERROR(INDEX(Paquetes!$D$2:$D$31,MATCH(C589,Paquetes!$A$2:$A$31,0)),0))</f>
        <v/>
      </c>
      <c r="H589" s="18" t="n"/>
    </row>
    <row r="590">
      <c r="A590" s="16" t="n"/>
      <c r="D590" s="21">
        <f>IF(C590="",0,IFERROR(INDEX(Paquetes!$B$2:$B$31,MATCH(C590,Paquetes!$A$2:$A$31,0)),0))</f>
        <v/>
      </c>
      <c r="F590" s="9">
        <f>IFERROR(IF(OR(A590="",C590=""),0,A590+INDEX(Paquetes!$C$2:$C$31,MATCH(C590,Paquetes!$A$2:$A$31,0))),0)</f>
        <v/>
      </c>
      <c r="G590" s="22">
        <f>IF(C590="",0,IFERROR(INDEX(Paquetes!$D$2:$D$31,MATCH(C590,Paquetes!$A$2:$A$31,0)),0))</f>
        <v/>
      </c>
      <c r="H590" s="18" t="n"/>
    </row>
    <row r="591">
      <c r="A591" s="16" t="n"/>
      <c r="D591" s="21">
        <f>IF(C591="",0,IFERROR(INDEX(Paquetes!$B$2:$B$31,MATCH(C591,Paquetes!$A$2:$A$31,0)),0))</f>
        <v/>
      </c>
      <c r="F591" s="9">
        <f>IFERROR(IF(OR(A591="",C591=""),0,A591+INDEX(Paquetes!$C$2:$C$31,MATCH(C591,Paquetes!$A$2:$A$31,0))),0)</f>
        <v/>
      </c>
      <c r="G591" s="22">
        <f>IF(C591="",0,IFERROR(INDEX(Paquetes!$D$2:$D$31,MATCH(C591,Paquetes!$A$2:$A$31,0)),0))</f>
        <v/>
      </c>
      <c r="H591" s="18" t="n"/>
    </row>
    <row r="592">
      <c r="A592" s="16" t="n"/>
      <c r="D592" s="21">
        <f>IF(C592="",0,IFERROR(INDEX(Paquetes!$B$2:$B$31,MATCH(C592,Paquetes!$A$2:$A$31,0)),0))</f>
        <v/>
      </c>
      <c r="F592" s="9">
        <f>IFERROR(IF(OR(A592="",C592=""),0,A592+INDEX(Paquetes!$C$2:$C$31,MATCH(C592,Paquetes!$A$2:$A$31,0))),0)</f>
        <v/>
      </c>
      <c r="G592" s="22">
        <f>IF(C592="",0,IFERROR(INDEX(Paquetes!$D$2:$D$31,MATCH(C592,Paquetes!$A$2:$A$31,0)),0))</f>
        <v/>
      </c>
      <c r="H592" s="18" t="n"/>
    </row>
    <row r="593">
      <c r="A593" s="16" t="n"/>
      <c r="D593" s="21">
        <f>IF(C593="",0,IFERROR(INDEX(Paquetes!$B$2:$B$31,MATCH(C593,Paquetes!$A$2:$A$31,0)),0))</f>
        <v/>
      </c>
      <c r="F593" s="9">
        <f>IFERROR(IF(OR(A593="",C593=""),0,A593+INDEX(Paquetes!$C$2:$C$31,MATCH(C593,Paquetes!$A$2:$A$31,0))),0)</f>
        <v/>
      </c>
      <c r="G593" s="22">
        <f>IF(C593="",0,IFERROR(INDEX(Paquetes!$D$2:$D$31,MATCH(C593,Paquetes!$A$2:$A$31,0)),0))</f>
        <v/>
      </c>
      <c r="H593" s="18" t="n"/>
    </row>
    <row r="594">
      <c r="A594" s="16" t="n"/>
      <c r="D594" s="21">
        <f>IF(C594="",0,IFERROR(INDEX(Paquetes!$B$2:$B$31,MATCH(C594,Paquetes!$A$2:$A$31,0)),0))</f>
        <v/>
      </c>
      <c r="F594" s="9">
        <f>IFERROR(IF(OR(A594="",C594=""),0,A594+INDEX(Paquetes!$C$2:$C$31,MATCH(C594,Paquetes!$A$2:$A$31,0))),0)</f>
        <v/>
      </c>
      <c r="G594" s="22">
        <f>IF(C594="",0,IFERROR(INDEX(Paquetes!$D$2:$D$31,MATCH(C594,Paquetes!$A$2:$A$31,0)),0))</f>
        <v/>
      </c>
      <c r="H594" s="18" t="n"/>
    </row>
    <row r="595">
      <c r="A595" s="16" t="n"/>
      <c r="D595" s="21">
        <f>IF(C595="",0,IFERROR(INDEX(Paquetes!$B$2:$B$31,MATCH(C595,Paquetes!$A$2:$A$31,0)),0))</f>
        <v/>
      </c>
      <c r="F595" s="9">
        <f>IFERROR(IF(OR(A595="",C595=""),0,A595+INDEX(Paquetes!$C$2:$C$31,MATCH(C595,Paquetes!$A$2:$A$31,0))),0)</f>
        <v/>
      </c>
      <c r="G595" s="22">
        <f>IF(C595="",0,IFERROR(INDEX(Paquetes!$D$2:$D$31,MATCH(C595,Paquetes!$A$2:$A$31,0)),0))</f>
        <v/>
      </c>
      <c r="H595" s="18" t="n"/>
    </row>
    <row r="596">
      <c r="A596" s="16" t="n"/>
      <c r="D596" s="21">
        <f>IF(C596="",0,IFERROR(INDEX(Paquetes!$B$2:$B$31,MATCH(C596,Paquetes!$A$2:$A$31,0)),0))</f>
        <v/>
      </c>
      <c r="F596" s="9">
        <f>IFERROR(IF(OR(A596="",C596=""),0,A596+INDEX(Paquetes!$C$2:$C$31,MATCH(C596,Paquetes!$A$2:$A$31,0))),0)</f>
        <v/>
      </c>
      <c r="G596" s="22">
        <f>IF(C596="",0,IFERROR(INDEX(Paquetes!$D$2:$D$31,MATCH(C596,Paquetes!$A$2:$A$31,0)),0))</f>
        <v/>
      </c>
      <c r="H596" s="18" t="n"/>
    </row>
    <row r="597">
      <c r="A597" s="16" t="n"/>
      <c r="D597" s="21">
        <f>IF(C597="",0,IFERROR(INDEX(Paquetes!$B$2:$B$31,MATCH(C597,Paquetes!$A$2:$A$31,0)),0))</f>
        <v/>
      </c>
      <c r="F597" s="9">
        <f>IFERROR(IF(OR(A597="",C597=""),0,A597+INDEX(Paquetes!$C$2:$C$31,MATCH(C597,Paquetes!$A$2:$A$31,0))),0)</f>
        <v/>
      </c>
      <c r="G597" s="22">
        <f>IF(C597="",0,IFERROR(INDEX(Paquetes!$D$2:$D$31,MATCH(C597,Paquetes!$A$2:$A$31,0)),0))</f>
        <v/>
      </c>
      <c r="H597" s="18" t="n"/>
    </row>
    <row r="598">
      <c r="A598" s="16" t="n"/>
      <c r="D598" s="21">
        <f>IF(C598="",0,IFERROR(INDEX(Paquetes!$B$2:$B$31,MATCH(C598,Paquetes!$A$2:$A$31,0)),0))</f>
        <v/>
      </c>
      <c r="F598" s="9">
        <f>IFERROR(IF(OR(A598="",C598=""),0,A598+INDEX(Paquetes!$C$2:$C$31,MATCH(C598,Paquetes!$A$2:$A$31,0))),0)</f>
        <v/>
      </c>
      <c r="G598" s="22">
        <f>IF(C598="",0,IFERROR(INDEX(Paquetes!$D$2:$D$31,MATCH(C598,Paquetes!$A$2:$A$31,0)),0))</f>
        <v/>
      </c>
      <c r="H598" s="18" t="n"/>
    </row>
    <row r="599">
      <c r="A599" s="16" t="n"/>
      <c r="D599" s="21">
        <f>IF(C599="",0,IFERROR(INDEX(Paquetes!$B$2:$B$31,MATCH(C599,Paquetes!$A$2:$A$31,0)),0))</f>
        <v/>
      </c>
      <c r="F599" s="9">
        <f>IFERROR(IF(OR(A599="",C599=""),0,A599+INDEX(Paquetes!$C$2:$C$31,MATCH(C599,Paquetes!$A$2:$A$31,0))),0)</f>
        <v/>
      </c>
      <c r="G599" s="22">
        <f>IF(C599="",0,IFERROR(INDEX(Paquetes!$D$2:$D$31,MATCH(C599,Paquetes!$A$2:$A$31,0)),0))</f>
        <v/>
      </c>
      <c r="H599" s="18" t="n"/>
    </row>
    <row r="600">
      <c r="A600" s="16" t="n"/>
      <c r="D600" s="21">
        <f>IF(C600="",0,IFERROR(INDEX(Paquetes!$B$2:$B$31,MATCH(C600,Paquetes!$A$2:$A$31,0)),0))</f>
        <v/>
      </c>
      <c r="F600" s="9">
        <f>IFERROR(IF(OR(A600="",C600=""),0,A600+INDEX(Paquetes!$C$2:$C$31,MATCH(C600,Paquetes!$A$2:$A$31,0))),0)</f>
        <v/>
      </c>
      <c r="G600" s="22">
        <f>IF(C600="",0,IFERROR(INDEX(Paquetes!$D$2:$D$31,MATCH(C600,Paquetes!$A$2:$A$31,0)),0))</f>
        <v/>
      </c>
      <c r="H600" s="18" t="n"/>
    </row>
    <row r="601">
      <c r="A601" s="16" t="n"/>
      <c r="D601" s="21">
        <f>IF(C601="",0,IFERROR(INDEX(Paquetes!$B$2:$B$31,MATCH(C601,Paquetes!$A$2:$A$31,0)),0))</f>
        <v/>
      </c>
      <c r="F601" s="9">
        <f>IFERROR(IF(OR(A601="",C601=""),0,A601+INDEX(Paquetes!$C$2:$C$31,MATCH(C601,Paquetes!$A$2:$A$31,0))),0)</f>
        <v/>
      </c>
      <c r="G601" s="22">
        <f>IF(C601="",0,IFERROR(INDEX(Paquetes!$D$2:$D$31,MATCH(C601,Paquetes!$A$2:$A$31,0)),0))</f>
        <v/>
      </c>
      <c r="H601" s="18" t="n"/>
    </row>
    <row r="602">
      <c r="A602" s="16" t="n"/>
      <c r="D602" s="21">
        <f>IF(C602="",0,IFERROR(INDEX(Paquetes!$B$2:$B$31,MATCH(C602,Paquetes!$A$2:$A$31,0)),0))</f>
        <v/>
      </c>
      <c r="F602" s="9">
        <f>IFERROR(IF(OR(A602="",C602=""),0,A602+INDEX(Paquetes!$C$2:$C$31,MATCH(C602,Paquetes!$A$2:$A$31,0))),0)</f>
        <v/>
      </c>
      <c r="G602" s="22">
        <f>IF(C602="",0,IFERROR(INDEX(Paquetes!$D$2:$D$31,MATCH(C602,Paquetes!$A$2:$A$31,0)),0))</f>
        <v/>
      </c>
      <c r="H602" s="18" t="n"/>
    </row>
    <row r="603">
      <c r="A603" s="16" t="n"/>
      <c r="D603" s="21">
        <f>IF(C603="",0,IFERROR(INDEX(Paquetes!$B$2:$B$31,MATCH(C603,Paquetes!$A$2:$A$31,0)),0))</f>
        <v/>
      </c>
      <c r="F603" s="9">
        <f>IFERROR(IF(OR(A603="",C603=""),0,A603+INDEX(Paquetes!$C$2:$C$31,MATCH(C603,Paquetes!$A$2:$A$31,0))),0)</f>
        <v/>
      </c>
      <c r="G603" s="22">
        <f>IF(C603="",0,IFERROR(INDEX(Paquetes!$D$2:$D$31,MATCH(C603,Paquetes!$A$2:$A$31,0)),0))</f>
        <v/>
      </c>
      <c r="H603" s="18" t="n"/>
    </row>
    <row r="604">
      <c r="A604" s="16" t="n"/>
      <c r="D604" s="21">
        <f>IF(C604="",0,IFERROR(INDEX(Paquetes!$B$2:$B$31,MATCH(C604,Paquetes!$A$2:$A$31,0)),0))</f>
        <v/>
      </c>
      <c r="F604" s="9">
        <f>IFERROR(IF(OR(A604="",C604=""),0,A604+INDEX(Paquetes!$C$2:$C$31,MATCH(C604,Paquetes!$A$2:$A$31,0))),0)</f>
        <v/>
      </c>
      <c r="G604" s="22">
        <f>IF(C604="",0,IFERROR(INDEX(Paquetes!$D$2:$D$31,MATCH(C604,Paquetes!$A$2:$A$31,0)),0))</f>
        <v/>
      </c>
      <c r="H604" s="18" t="n"/>
    </row>
    <row r="605">
      <c r="A605" s="16" t="n"/>
      <c r="D605" s="21">
        <f>IF(C605="",0,IFERROR(INDEX(Paquetes!$B$2:$B$31,MATCH(C605,Paquetes!$A$2:$A$31,0)),0))</f>
        <v/>
      </c>
      <c r="F605" s="9">
        <f>IFERROR(IF(OR(A605="",C605=""),0,A605+INDEX(Paquetes!$C$2:$C$31,MATCH(C605,Paquetes!$A$2:$A$31,0))),0)</f>
        <v/>
      </c>
      <c r="G605" s="22">
        <f>IF(C605="",0,IFERROR(INDEX(Paquetes!$D$2:$D$31,MATCH(C605,Paquetes!$A$2:$A$31,0)),0))</f>
        <v/>
      </c>
      <c r="H605" s="18" t="n"/>
    </row>
    <row r="606">
      <c r="A606" s="16" t="n"/>
      <c r="D606" s="21">
        <f>IF(C606="",0,IFERROR(INDEX(Paquetes!$B$2:$B$31,MATCH(C606,Paquetes!$A$2:$A$31,0)),0))</f>
        <v/>
      </c>
      <c r="F606" s="9">
        <f>IFERROR(IF(OR(A606="",C606=""),0,A606+INDEX(Paquetes!$C$2:$C$31,MATCH(C606,Paquetes!$A$2:$A$31,0))),0)</f>
        <v/>
      </c>
      <c r="G606" s="22">
        <f>IF(C606="",0,IFERROR(INDEX(Paquetes!$D$2:$D$31,MATCH(C606,Paquetes!$A$2:$A$31,0)),0))</f>
        <v/>
      </c>
      <c r="H606" s="18" t="n"/>
    </row>
    <row r="607">
      <c r="A607" s="16" t="n"/>
      <c r="D607" s="21">
        <f>IF(C607="",0,IFERROR(INDEX(Paquetes!$B$2:$B$31,MATCH(C607,Paquetes!$A$2:$A$31,0)),0))</f>
        <v/>
      </c>
      <c r="F607" s="9">
        <f>IFERROR(IF(OR(A607="",C607=""),0,A607+INDEX(Paquetes!$C$2:$C$31,MATCH(C607,Paquetes!$A$2:$A$31,0))),0)</f>
        <v/>
      </c>
      <c r="G607" s="22">
        <f>IF(C607="",0,IFERROR(INDEX(Paquetes!$D$2:$D$31,MATCH(C607,Paquetes!$A$2:$A$31,0)),0))</f>
        <v/>
      </c>
      <c r="H607" s="18" t="n"/>
    </row>
    <row r="608">
      <c r="A608" s="16" t="n"/>
      <c r="D608" s="21">
        <f>IF(C608="",0,IFERROR(INDEX(Paquetes!$B$2:$B$31,MATCH(C608,Paquetes!$A$2:$A$31,0)),0))</f>
        <v/>
      </c>
      <c r="F608" s="9">
        <f>IFERROR(IF(OR(A608="",C608=""),0,A608+INDEX(Paquetes!$C$2:$C$31,MATCH(C608,Paquetes!$A$2:$A$31,0))),0)</f>
        <v/>
      </c>
      <c r="G608" s="22">
        <f>IF(C608="",0,IFERROR(INDEX(Paquetes!$D$2:$D$31,MATCH(C608,Paquetes!$A$2:$A$31,0)),0))</f>
        <v/>
      </c>
      <c r="H608" s="18" t="n"/>
    </row>
    <row r="609">
      <c r="A609" s="16" t="n"/>
      <c r="D609" s="21">
        <f>IF(C609="",0,IFERROR(INDEX(Paquetes!$B$2:$B$31,MATCH(C609,Paquetes!$A$2:$A$31,0)),0))</f>
        <v/>
      </c>
      <c r="F609" s="9">
        <f>IFERROR(IF(OR(A609="",C609=""),0,A609+INDEX(Paquetes!$C$2:$C$31,MATCH(C609,Paquetes!$A$2:$A$31,0))),0)</f>
        <v/>
      </c>
      <c r="G609" s="22">
        <f>IF(C609="",0,IFERROR(INDEX(Paquetes!$D$2:$D$31,MATCH(C609,Paquetes!$A$2:$A$31,0)),0))</f>
        <v/>
      </c>
      <c r="H609" s="18" t="n"/>
    </row>
    <row r="610">
      <c r="A610" s="16" t="n"/>
      <c r="D610" s="21">
        <f>IF(C610="",0,IFERROR(INDEX(Paquetes!$B$2:$B$31,MATCH(C610,Paquetes!$A$2:$A$31,0)),0))</f>
        <v/>
      </c>
      <c r="F610" s="9">
        <f>IFERROR(IF(OR(A610="",C610=""),0,A610+INDEX(Paquetes!$C$2:$C$31,MATCH(C610,Paquetes!$A$2:$A$31,0))),0)</f>
        <v/>
      </c>
      <c r="G610" s="22">
        <f>IF(C610="",0,IFERROR(INDEX(Paquetes!$D$2:$D$31,MATCH(C610,Paquetes!$A$2:$A$31,0)),0))</f>
        <v/>
      </c>
      <c r="H610" s="18" t="n"/>
    </row>
    <row r="611">
      <c r="A611" s="16" t="n"/>
      <c r="D611" s="21">
        <f>IF(C611="",0,IFERROR(INDEX(Paquetes!$B$2:$B$31,MATCH(C611,Paquetes!$A$2:$A$31,0)),0))</f>
        <v/>
      </c>
      <c r="F611" s="9">
        <f>IFERROR(IF(OR(A611="",C611=""),0,A611+INDEX(Paquetes!$C$2:$C$31,MATCH(C611,Paquetes!$A$2:$A$31,0))),0)</f>
        <v/>
      </c>
      <c r="G611" s="22">
        <f>IF(C611="",0,IFERROR(INDEX(Paquetes!$D$2:$D$31,MATCH(C611,Paquetes!$A$2:$A$31,0)),0))</f>
        <v/>
      </c>
      <c r="H611" s="18" t="n"/>
    </row>
    <row r="612">
      <c r="A612" s="16" t="n"/>
      <c r="D612" s="21">
        <f>IF(C612="",0,IFERROR(INDEX(Paquetes!$B$2:$B$31,MATCH(C612,Paquetes!$A$2:$A$31,0)),0))</f>
        <v/>
      </c>
      <c r="F612" s="9">
        <f>IFERROR(IF(OR(A612="",C612=""),0,A612+INDEX(Paquetes!$C$2:$C$31,MATCH(C612,Paquetes!$A$2:$A$31,0))),0)</f>
        <v/>
      </c>
      <c r="G612" s="22">
        <f>IF(C612="",0,IFERROR(INDEX(Paquetes!$D$2:$D$31,MATCH(C612,Paquetes!$A$2:$A$31,0)),0))</f>
        <v/>
      </c>
      <c r="H612" s="18" t="n"/>
    </row>
    <row r="613">
      <c r="A613" s="16" t="n"/>
      <c r="D613" s="21">
        <f>IF(C613="",0,IFERROR(INDEX(Paquetes!$B$2:$B$31,MATCH(C613,Paquetes!$A$2:$A$31,0)),0))</f>
        <v/>
      </c>
      <c r="F613" s="9">
        <f>IFERROR(IF(OR(A613="",C613=""),0,A613+INDEX(Paquetes!$C$2:$C$31,MATCH(C613,Paquetes!$A$2:$A$31,0))),0)</f>
        <v/>
      </c>
      <c r="G613" s="22">
        <f>IF(C613="",0,IFERROR(INDEX(Paquetes!$D$2:$D$31,MATCH(C613,Paquetes!$A$2:$A$31,0)),0))</f>
        <v/>
      </c>
      <c r="H613" s="18" t="n"/>
    </row>
    <row r="614">
      <c r="A614" s="16" t="n"/>
      <c r="D614" s="21">
        <f>IF(C614="",0,IFERROR(INDEX(Paquetes!$B$2:$B$31,MATCH(C614,Paquetes!$A$2:$A$31,0)),0))</f>
        <v/>
      </c>
      <c r="F614" s="9">
        <f>IFERROR(IF(OR(A614="",C614=""),0,A614+INDEX(Paquetes!$C$2:$C$31,MATCH(C614,Paquetes!$A$2:$A$31,0))),0)</f>
        <v/>
      </c>
      <c r="G614" s="22">
        <f>IF(C614="",0,IFERROR(INDEX(Paquetes!$D$2:$D$31,MATCH(C614,Paquetes!$A$2:$A$31,0)),0))</f>
        <v/>
      </c>
      <c r="H614" s="18" t="n"/>
    </row>
    <row r="615">
      <c r="A615" s="16" t="n"/>
      <c r="D615" s="21">
        <f>IF(C615="",0,IFERROR(INDEX(Paquetes!$B$2:$B$31,MATCH(C615,Paquetes!$A$2:$A$31,0)),0))</f>
        <v/>
      </c>
      <c r="F615" s="9">
        <f>IFERROR(IF(OR(A615="",C615=""),0,A615+INDEX(Paquetes!$C$2:$C$31,MATCH(C615,Paquetes!$A$2:$A$31,0))),0)</f>
        <v/>
      </c>
      <c r="G615" s="22">
        <f>IF(C615="",0,IFERROR(INDEX(Paquetes!$D$2:$D$31,MATCH(C615,Paquetes!$A$2:$A$31,0)),0))</f>
        <v/>
      </c>
      <c r="H615" s="18" t="n"/>
    </row>
    <row r="616">
      <c r="A616" s="16" t="n"/>
      <c r="D616" s="21">
        <f>IF(C616="",0,IFERROR(INDEX(Paquetes!$B$2:$B$31,MATCH(C616,Paquetes!$A$2:$A$31,0)),0))</f>
        <v/>
      </c>
      <c r="F616" s="9">
        <f>IFERROR(IF(OR(A616="",C616=""),0,A616+INDEX(Paquetes!$C$2:$C$31,MATCH(C616,Paquetes!$A$2:$A$31,0))),0)</f>
        <v/>
      </c>
      <c r="G616" s="22">
        <f>IF(C616="",0,IFERROR(INDEX(Paquetes!$D$2:$D$31,MATCH(C616,Paquetes!$A$2:$A$31,0)),0))</f>
        <v/>
      </c>
      <c r="H616" s="18" t="n"/>
    </row>
    <row r="617">
      <c r="A617" s="16" t="n"/>
      <c r="D617" s="21">
        <f>IF(C617="",0,IFERROR(INDEX(Paquetes!$B$2:$B$31,MATCH(C617,Paquetes!$A$2:$A$31,0)),0))</f>
        <v/>
      </c>
      <c r="F617" s="9">
        <f>IFERROR(IF(OR(A617="",C617=""),0,A617+INDEX(Paquetes!$C$2:$C$31,MATCH(C617,Paquetes!$A$2:$A$31,0))),0)</f>
        <v/>
      </c>
      <c r="G617" s="22">
        <f>IF(C617="",0,IFERROR(INDEX(Paquetes!$D$2:$D$31,MATCH(C617,Paquetes!$A$2:$A$31,0)),0))</f>
        <v/>
      </c>
      <c r="H617" s="18" t="n"/>
    </row>
    <row r="618">
      <c r="A618" s="16" t="n"/>
      <c r="D618" s="21">
        <f>IF(C618="",0,IFERROR(INDEX(Paquetes!$B$2:$B$31,MATCH(C618,Paquetes!$A$2:$A$31,0)),0))</f>
        <v/>
      </c>
      <c r="F618" s="9">
        <f>IFERROR(IF(OR(A618="",C618=""),0,A618+INDEX(Paquetes!$C$2:$C$31,MATCH(C618,Paquetes!$A$2:$A$31,0))),0)</f>
        <v/>
      </c>
      <c r="G618" s="22">
        <f>IF(C618="",0,IFERROR(INDEX(Paquetes!$D$2:$D$31,MATCH(C618,Paquetes!$A$2:$A$31,0)),0))</f>
        <v/>
      </c>
      <c r="H618" s="18" t="n"/>
    </row>
    <row r="619">
      <c r="A619" s="16" t="n"/>
      <c r="D619" s="21">
        <f>IF(C619="",0,IFERROR(INDEX(Paquetes!$B$2:$B$31,MATCH(C619,Paquetes!$A$2:$A$31,0)),0))</f>
        <v/>
      </c>
      <c r="F619" s="9">
        <f>IFERROR(IF(OR(A619="",C619=""),0,A619+INDEX(Paquetes!$C$2:$C$31,MATCH(C619,Paquetes!$A$2:$A$31,0))),0)</f>
        <v/>
      </c>
      <c r="G619" s="22">
        <f>IF(C619="",0,IFERROR(INDEX(Paquetes!$D$2:$D$31,MATCH(C619,Paquetes!$A$2:$A$31,0)),0))</f>
        <v/>
      </c>
      <c r="H619" s="18" t="n"/>
    </row>
    <row r="620">
      <c r="A620" s="16" t="n"/>
      <c r="D620" s="21">
        <f>IF(C620="",0,IFERROR(INDEX(Paquetes!$B$2:$B$31,MATCH(C620,Paquetes!$A$2:$A$31,0)),0))</f>
        <v/>
      </c>
      <c r="F620" s="9">
        <f>IFERROR(IF(OR(A620="",C620=""),0,A620+INDEX(Paquetes!$C$2:$C$31,MATCH(C620,Paquetes!$A$2:$A$31,0))),0)</f>
        <v/>
      </c>
      <c r="G620" s="22">
        <f>IF(C620="",0,IFERROR(INDEX(Paquetes!$D$2:$D$31,MATCH(C620,Paquetes!$A$2:$A$31,0)),0))</f>
        <v/>
      </c>
      <c r="H620" s="18" t="n"/>
    </row>
    <row r="621">
      <c r="A621" s="16" t="n"/>
      <c r="D621" s="21">
        <f>IF(C621="",0,IFERROR(INDEX(Paquetes!$B$2:$B$31,MATCH(C621,Paquetes!$A$2:$A$31,0)),0))</f>
        <v/>
      </c>
      <c r="F621" s="9">
        <f>IFERROR(IF(OR(A621="",C621=""),0,A621+INDEX(Paquetes!$C$2:$C$31,MATCH(C621,Paquetes!$A$2:$A$31,0))),0)</f>
        <v/>
      </c>
      <c r="G621" s="22">
        <f>IF(C621="",0,IFERROR(INDEX(Paquetes!$D$2:$D$31,MATCH(C621,Paquetes!$A$2:$A$31,0)),0))</f>
        <v/>
      </c>
      <c r="H621" s="18" t="n"/>
    </row>
    <row r="622">
      <c r="A622" s="16" t="n"/>
      <c r="D622" s="21">
        <f>IF(C622="",0,IFERROR(INDEX(Paquetes!$B$2:$B$31,MATCH(C622,Paquetes!$A$2:$A$31,0)),0))</f>
        <v/>
      </c>
      <c r="F622" s="9">
        <f>IFERROR(IF(OR(A622="",C622=""),0,A622+INDEX(Paquetes!$C$2:$C$31,MATCH(C622,Paquetes!$A$2:$A$31,0))),0)</f>
        <v/>
      </c>
      <c r="G622" s="22">
        <f>IF(C622="",0,IFERROR(INDEX(Paquetes!$D$2:$D$31,MATCH(C622,Paquetes!$A$2:$A$31,0)),0))</f>
        <v/>
      </c>
      <c r="H622" s="18" t="n"/>
    </row>
    <row r="623">
      <c r="A623" s="16" t="n"/>
      <c r="D623" s="21">
        <f>IF(C623="",0,IFERROR(INDEX(Paquetes!$B$2:$B$31,MATCH(C623,Paquetes!$A$2:$A$31,0)),0))</f>
        <v/>
      </c>
      <c r="F623" s="9">
        <f>IFERROR(IF(OR(A623="",C623=""),0,A623+INDEX(Paquetes!$C$2:$C$31,MATCH(C623,Paquetes!$A$2:$A$31,0))),0)</f>
        <v/>
      </c>
      <c r="G623" s="22">
        <f>IF(C623="",0,IFERROR(INDEX(Paquetes!$D$2:$D$31,MATCH(C623,Paquetes!$A$2:$A$31,0)),0))</f>
        <v/>
      </c>
      <c r="H623" s="18" t="n"/>
    </row>
    <row r="624">
      <c r="A624" s="16" t="n"/>
      <c r="D624" s="21">
        <f>IF(C624="",0,IFERROR(INDEX(Paquetes!$B$2:$B$31,MATCH(C624,Paquetes!$A$2:$A$31,0)),0))</f>
        <v/>
      </c>
      <c r="F624" s="9">
        <f>IFERROR(IF(OR(A624="",C624=""),0,A624+INDEX(Paquetes!$C$2:$C$31,MATCH(C624,Paquetes!$A$2:$A$31,0))),0)</f>
        <v/>
      </c>
      <c r="G624" s="22">
        <f>IF(C624="",0,IFERROR(INDEX(Paquetes!$D$2:$D$31,MATCH(C624,Paquetes!$A$2:$A$31,0)),0))</f>
        <v/>
      </c>
      <c r="H624" s="18" t="n"/>
    </row>
    <row r="625">
      <c r="A625" s="16" t="n"/>
      <c r="D625" s="21">
        <f>IF(C625="",0,IFERROR(INDEX(Paquetes!$B$2:$B$31,MATCH(C625,Paquetes!$A$2:$A$31,0)),0))</f>
        <v/>
      </c>
      <c r="F625" s="9">
        <f>IFERROR(IF(OR(A625="",C625=""),0,A625+INDEX(Paquetes!$C$2:$C$31,MATCH(C625,Paquetes!$A$2:$A$31,0))),0)</f>
        <v/>
      </c>
      <c r="G625" s="22">
        <f>IF(C625="",0,IFERROR(INDEX(Paquetes!$D$2:$D$31,MATCH(C625,Paquetes!$A$2:$A$31,0)),0))</f>
        <v/>
      </c>
      <c r="H625" s="18" t="n"/>
    </row>
    <row r="626">
      <c r="A626" s="16" t="n"/>
      <c r="D626" s="21">
        <f>IF(C626="",0,IFERROR(INDEX(Paquetes!$B$2:$B$31,MATCH(C626,Paquetes!$A$2:$A$31,0)),0))</f>
        <v/>
      </c>
      <c r="F626" s="9">
        <f>IFERROR(IF(OR(A626="",C626=""),0,A626+INDEX(Paquetes!$C$2:$C$31,MATCH(C626,Paquetes!$A$2:$A$31,0))),0)</f>
        <v/>
      </c>
      <c r="G626" s="22">
        <f>IF(C626="",0,IFERROR(INDEX(Paquetes!$D$2:$D$31,MATCH(C626,Paquetes!$A$2:$A$31,0)),0))</f>
        <v/>
      </c>
      <c r="H626" s="18" t="n"/>
    </row>
    <row r="627">
      <c r="A627" s="16" t="n"/>
      <c r="D627" s="21">
        <f>IF(C627="",0,IFERROR(INDEX(Paquetes!$B$2:$B$31,MATCH(C627,Paquetes!$A$2:$A$31,0)),0))</f>
        <v/>
      </c>
      <c r="F627" s="9">
        <f>IFERROR(IF(OR(A627="",C627=""),0,A627+INDEX(Paquetes!$C$2:$C$31,MATCH(C627,Paquetes!$A$2:$A$31,0))),0)</f>
        <v/>
      </c>
      <c r="G627" s="22">
        <f>IF(C627="",0,IFERROR(INDEX(Paquetes!$D$2:$D$31,MATCH(C627,Paquetes!$A$2:$A$31,0)),0))</f>
        <v/>
      </c>
      <c r="H627" s="18" t="n"/>
    </row>
    <row r="628">
      <c r="A628" s="16" t="n"/>
      <c r="D628" s="21">
        <f>IF(C628="",0,IFERROR(INDEX(Paquetes!$B$2:$B$31,MATCH(C628,Paquetes!$A$2:$A$31,0)),0))</f>
        <v/>
      </c>
      <c r="F628" s="9">
        <f>IFERROR(IF(OR(A628="",C628=""),0,A628+INDEX(Paquetes!$C$2:$C$31,MATCH(C628,Paquetes!$A$2:$A$31,0))),0)</f>
        <v/>
      </c>
      <c r="G628" s="22">
        <f>IF(C628="",0,IFERROR(INDEX(Paquetes!$D$2:$D$31,MATCH(C628,Paquetes!$A$2:$A$31,0)),0))</f>
        <v/>
      </c>
      <c r="H628" s="18" t="n"/>
    </row>
    <row r="629">
      <c r="A629" s="16" t="n"/>
      <c r="D629" s="21">
        <f>IF(C629="",0,IFERROR(INDEX(Paquetes!$B$2:$B$31,MATCH(C629,Paquetes!$A$2:$A$31,0)),0))</f>
        <v/>
      </c>
      <c r="F629" s="9">
        <f>IFERROR(IF(OR(A629="",C629=""),0,A629+INDEX(Paquetes!$C$2:$C$31,MATCH(C629,Paquetes!$A$2:$A$31,0))),0)</f>
        <v/>
      </c>
      <c r="G629" s="22">
        <f>IF(C629="",0,IFERROR(INDEX(Paquetes!$D$2:$D$31,MATCH(C629,Paquetes!$A$2:$A$31,0)),0))</f>
        <v/>
      </c>
      <c r="H629" s="18" t="n"/>
    </row>
    <row r="630">
      <c r="A630" s="16" t="n"/>
      <c r="D630" s="21">
        <f>IF(C630="",0,IFERROR(INDEX(Paquetes!$B$2:$B$31,MATCH(C630,Paquetes!$A$2:$A$31,0)),0))</f>
        <v/>
      </c>
      <c r="F630" s="9">
        <f>IFERROR(IF(OR(A630="",C630=""),0,A630+INDEX(Paquetes!$C$2:$C$31,MATCH(C630,Paquetes!$A$2:$A$31,0))),0)</f>
        <v/>
      </c>
      <c r="G630" s="22">
        <f>IF(C630="",0,IFERROR(INDEX(Paquetes!$D$2:$D$31,MATCH(C630,Paquetes!$A$2:$A$31,0)),0))</f>
        <v/>
      </c>
      <c r="H630" s="18" t="n"/>
    </row>
    <row r="631">
      <c r="A631" s="16" t="n"/>
      <c r="D631" s="21">
        <f>IF(C631="",0,IFERROR(INDEX(Paquetes!$B$2:$B$31,MATCH(C631,Paquetes!$A$2:$A$31,0)),0))</f>
        <v/>
      </c>
      <c r="F631" s="9">
        <f>IFERROR(IF(OR(A631="",C631=""),0,A631+INDEX(Paquetes!$C$2:$C$31,MATCH(C631,Paquetes!$A$2:$A$31,0))),0)</f>
        <v/>
      </c>
      <c r="G631" s="22">
        <f>IF(C631="",0,IFERROR(INDEX(Paquetes!$D$2:$D$31,MATCH(C631,Paquetes!$A$2:$A$31,0)),0))</f>
        <v/>
      </c>
      <c r="H631" s="18" t="n"/>
    </row>
    <row r="632">
      <c r="A632" s="16" t="n"/>
      <c r="D632" s="21">
        <f>IF(C632="",0,IFERROR(INDEX(Paquetes!$B$2:$B$31,MATCH(C632,Paquetes!$A$2:$A$31,0)),0))</f>
        <v/>
      </c>
      <c r="F632" s="9">
        <f>IFERROR(IF(OR(A632="",C632=""),0,A632+INDEX(Paquetes!$C$2:$C$31,MATCH(C632,Paquetes!$A$2:$A$31,0))),0)</f>
        <v/>
      </c>
      <c r="G632" s="22">
        <f>IF(C632="",0,IFERROR(INDEX(Paquetes!$D$2:$D$31,MATCH(C632,Paquetes!$A$2:$A$31,0)),0))</f>
        <v/>
      </c>
      <c r="H632" s="18" t="n"/>
    </row>
    <row r="633">
      <c r="A633" s="16" t="n"/>
      <c r="D633" s="21">
        <f>IF(C633="",0,IFERROR(INDEX(Paquetes!$B$2:$B$31,MATCH(C633,Paquetes!$A$2:$A$31,0)),0))</f>
        <v/>
      </c>
      <c r="F633" s="9">
        <f>IFERROR(IF(OR(A633="",C633=""),0,A633+INDEX(Paquetes!$C$2:$C$31,MATCH(C633,Paquetes!$A$2:$A$31,0))),0)</f>
        <v/>
      </c>
      <c r="G633" s="22">
        <f>IF(C633="",0,IFERROR(INDEX(Paquetes!$D$2:$D$31,MATCH(C633,Paquetes!$A$2:$A$31,0)),0))</f>
        <v/>
      </c>
      <c r="H633" s="18" t="n"/>
    </row>
    <row r="634">
      <c r="A634" s="16" t="n"/>
      <c r="D634" s="21">
        <f>IF(C634="",0,IFERROR(INDEX(Paquetes!$B$2:$B$31,MATCH(C634,Paquetes!$A$2:$A$31,0)),0))</f>
        <v/>
      </c>
      <c r="F634" s="9">
        <f>IFERROR(IF(OR(A634="",C634=""),0,A634+INDEX(Paquetes!$C$2:$C$31,MATCH(C634,Paquetes!$A$2:$A$31,0))),0)</f>
        <v/>
      </c>
      <c r="G634" s="22">
        <f>IF(C634="",0,IFERROR(INDEX(Paquetes!$D$2:$D$31,MATCH(C634,Paquetes!$A$2:$A$31,0)),0))</f>
        <v/>
      </c>
      <c r="H634" s="18" t="n"/>
    </row>
    <row r="635">
      <c r="A635" s="16" t="n"/>
      <c r="D635" s="21">
        <f>IF(C635="",0,IFERROR(INDEX(Paquetes!$B$2:$B$31,MATCH(C635,Paquetes!$A$2:$A$31,0)),0))</f>
        <v/>
      </c>
      <c r="F635" s="9">
        <f>IFERROR(IF(OR(A635="",C635=""),0,A635+INDEX(Paquetes!$C$2:$C$31,MATCH(C635,Paquetes!$A$2:$A$31,0))),0)</f>
        <v/>
      </c>
      <c r="G635" s="22">
        <f>IF(C635="",0,IFERROR(INDEX(Paquetes!$D$2:$D$31,MATCH(C635,Paquetes!$A$2:$A$31,0)),0))</f>
        <v/>
      </c>
      <c r="H635" s="18" t="n"/>
    </row>
    <row r="636">
      <c r="A636" s="16" t="n"/>
      <c r="D636" s="21">
        <f>IF(C636="",0,IFERROR(INDEX(Paquetes!$B$2:$B$31,MATCH(C636,Paquetes!$A$2:$A$31,0)),0))</f>
        <v/>
      </c>
      <c r="F636" s="9">
        <f>IFERROR(IF(OR(A636="",C636=""),0,A636+INDEX(Paquetes!$C$2:$C$31,MATCH(C636,Paquetes!$A$2:$A$31,0))),0)</f>
        <v/>
      </c>
      <c r="G636" s="22">
        <f>IF(C636="",0,IFERROR(INDEX(Paquetes!$D$2:$D$31,MATCH(C636,Paquetes!$A$2:$A$31,0)),0))</f>
        <v/>
      </c>
      <c r="H636" s="18" t="n"/>
    </row>
    <row r="637">
      <c r="A637" s="16" t="n"/>
      <c r="D637" s="21">
        <f>IF(C637="",0,IFERROR(INDEX(Paquetes!$B$2:$B$31,MATCH(C637,Paquetes!$A$2:$A$31,0)),0))</f>
        <v/>
      </c>
      <c r="F637" s="9">
        <f>IFERROR(IF(OR(A637="",C637=""),0,A637+INDEX(Paquetes!$C$2:$C$31,MATCH(C637,Paquetes!$A$2:$A$31,0))),0)</f>
        <v/>
      </c>
      <c r="G637" s="22">
        <f>IF(C637="",0,IFERROR(INDEX(Paquetes!$D$2:$D$31,MATCH(C637,Paquetes!$A$2:$A$31,0)),0))</f>
        <v/>
      </c>
      <c r="H637" s="18" t="n"/>
    </row>
    <row r="638">
      <c r="A638" s="16" t="n"/>
      <c r="D638" s="21">
        <f>IF(C638="",0,IFERROR(INDEX(Paquetes!$B$2:$B$31,MATCH(C638,Paquetes!$A$2:$A$31,0)),0))</f>
        <v/>
      </c>
      <c r="F638" s="9">
        <f>IFERROR(IF(OR(A638="",C638=""),0,A638+INDEX(Paquetes!$C$2:$C$31,MATCH(C638,Paquetes!$A$2:$A$31,0))),0)</f>
        <v/>
      </c>
      <c r="G638" s="22">
        <f>IF(C638="",0,IFERROR(INDEX(Paquetes!$D$2:$D$31,MATCH(C638,Paquetes!$A$2:$A$31,0)),0))</f>
        <v/>
      </c>
      <c r="H638" s="18" t="n"/>
    </row>
    <row r="639">
      <c r="A639" s="16" t="n"/>
      <c r="D639" s="21">
        <f>IF(C639="",0,IFERROR(INDEX(Paquetes!$B$2:$B$31,MATCH(C639,Paquetes!$A$2:$A$31,0)),0))</f>
        <v/>
      </c>
      <c r="F639" s="9">
        <f>IFERROR(IF(OR(A639="",C639=""),0,A639+INDEX(Paquetes!$C$2:$C$31,MATCH(C639,Paquetes!$A$2:$A$31,0))),0)</f>
        <v/>
      </c>
      <c r="G639" s="22">
        <f>IF(C639="",0,IFERROR(INDEX(Paquetes!$D$2:$D$31,MATCH(C639,Paquetes!$A$2:$A$31,0)),0))</f>
        <v/>
      </c>
      <c r="H639" s="18" t="n"/>
    </row>
    <row r="640">
      <c r="A640" s="16" t="n"/>
      <c r="D640" s="21">
        <f>IF(C640="",0,IFERROR(INDEX(Paquetes!$B$2:$B$31,MATCH(C640,Paquetes!$A$2:$A$31,0)),0))</f>
        <v/>
      </c>
      <c r="F640" s="9">
        <f>IFERROR(IF(OR(A640="",C640=""),0,A640+INDEX(Paquetes!$C$2:$C$31,MATCH(C640,Paquetes!$A$2:$A$31,0))),0)</f>
        <v/>
      </c>
      <c r="G640" s="22">
        <f>IF(C640="",0,IFERROR(INDEX(Paquetes!$D$2:$D$31,MATCH(C640,Paquetes!$A$2:$A$31,0)),0))</f>
        <v/>
      </c>
      <c r="H640" s="18" t="n"/>
    </row>
    <row r="641">
      <c r="A641" s="16" t="n"/>
      <c r="D641" s="21">
        <f>IF(C641="",0,IFERROR(INDEX(Paquetes!$B$2:$B$31,MATCH(C641,Paquetes!$A$2:$A$31,0)),0))</f>
        <v/>
      </c>
      <c r="F641" s="9">
        <f>IFERROR(IF(OR(A641="",C641=""),0,A641+INDEX(Paquetes!$C$2:$C$31,MATCH(C641,Paquetes!$A$2:$A$31,0))),0)</f>
        <v/>
      </c>
      <c r="G641" s="22">
        <f>IF(C641="",0,IFERROR(INDEX(Paquetes!$D$2:$D$31,MATCH(C641,Paquetes!$A$2:$A$31,0)),0))</f>
        <v/>
      </c>
      <c r="H641" s="18" t="n"/>
    </row>
    <row r="642">
      <c r="A642" s="16" t="n"/>
      <c r="D642" s="21">
        <f>IF(C642="",0,IFERROR(INDEX(Paquetes!$B$2:$B$31,MATCH(C642,Paquetes!$A$2:$A$31,0)),0))</f>
        <v/>
      </c>
      <c r="F642" s="9">
        <f>IFERROR(IF(OR(A642="",C642=""),0,A642+INDEX(Paquetes!$C$2:$C$31,MATCH(C642,Paquetes!$A$2:$A$31,0))),0)</f>
        <v/>
      </c>
      <c r="G642" s="22">
        <f>IF(C642="",0,IFERROR(INDEX(Paquetes!$D$2:$D$31,MATCH(C642,Paquetes!$A$2:$A$31,0)),0))</f>
        <v/>
      </c>
      <c r="H642" s="18" t="n"/>
    </row>
    <row r="643">
      <c r="A643" s="16" t="n"/>
      <c r="D643" s="21">
        <f>IF(C643="",0,IFERROR(INDEX(Paquetes!$B$2:$B$31,MATCH(C643,Paquetes!$A$2:$A$31,0)),0))</f>
        <v/>
      </c>
      <c r="F643" s="9">
        <f>IFERROR(IF(OR(A643="",C643=""),0,A643+INDEX(Paquetes!$C$2:$C$31,MATCH(C643,Paquetes!$A$2:$A$31,0))),0)</f>
        <v/>
      </c>
      <c r="G643" s="22">
        <f>IF(C643="",0,IFERROR(INDEX(Paquetes!$D$2:$D$31,MATCH(C643,Paquetes!$A$2:$A$31,0)),0))</f>
        <v/>
      </c>
      <c r="H643" s="18" t="n"/>
    </row>
    <row r="644">
      <c r="A644" s="16" t="n"/>
      <c r="D644" s="21">
        <f>IF(C644="",0,IFERROR(INDEX(Paquetes!$B$2:$B$31,MATCH(C644,Paquetes!$A$2:$A$31,0)),0))</f>
        <v/>
      </c>
      <c r="F644" s="9">
        <f>IFERROR(IF(OR(A644="",C644=""),0,A644+INDEX(Paquetes!$C$2:$C$31,MATCH(C644,Paquetes!$A$2:$A$31,0))),0)</f>
        <v/>
      </c>
      <c r="G644" s="22">
        <f>IF(C644="",0,IFERROR(INDEX(Paquetes!$D$2:$D$31,MATCH(C644,Paquetes!$A$2:$A$31,0)),0))</f>
        <v/>
      </c>
      <c r="H644" s="18" t="n"/>
    </row>
    <row r="645">
      <c r="A645" s="16" t="n"/>
      <c r="D645" s="21">
        <f>IF(C645="",0,IFERROR(INDEX(Paquetes!$B$2:$B$31,MATCH(C645,Paquetes!$A$2:$A$31,0)),0))</f>
        <v/>
      </c>
      <c r="F645" s="9">
        <f>IFERROR(IF(OR(A645="",C645=""),0,A645+INDEX(Paquetes!$C$2:$C$31,MATCH(C645,Paquetes!$A$2:$A$31,0))),0)</f>
        <v/>
      </c>
      <c r="G645" s="22">
        <f>IF(C645="",0,IFERROR(INDEX(Paquetes!$D$2:$D$31,MATCH(C645,Paquetes!$A$2:$A$31,0)),0))</f>
        <v/>
      </c>
      <c r="H645" s="18" t="n"/>
    </row>
    <row r="646">
      <c r="A646" s="16" t="n"/>
      <c r="D646" s="21">
        <f>IF(C646="",0,IFERROR(INDEX(Paquetes!$B$2:$B$31,MATCH(C646,Paquetes!$A$2:$A$31,0)),0))</f>
        <v/>
      </c>
      <c r="F646" s="9">
        <f>IFERROR(IF(OR(A646="",C646=""),0,A646+INDEX(Paquetes!$C$2:$C$31,MATCH(C646,Paquetes!$A$2:$A$31,0))),0)</f>
        <v/>
      </c>
      <c r="G646" s="22">
        <f>IF(C646="",0,IFERROR(INDEX(Paquetes!$D$2:$D$31,MATCH(C646,Paquetes!$A$2:$A$31,0)),0))</f>
        <v/>
      </c>
      <c r="H646" s="18" t="n"/>
    </row>
    <row r="647">
      <c r="A647" s="16" t="n"/>
      <c r="D647" s="21">
        <f>IF(C647="",0,IFERROR(INDEX(Paquetes!$B$2:$B$31,MATCH(C647,Paquetes!$A$2:$A$31,0)),0))</f>
        <v/>
      </c>
      <c r="F647" s="9">
        <f>IFERROR(IF(OR(A647="",C647=""),0,A647+INDEX(Paquetes!$C$2:$C$31,MATCH(C647,Paquetes!$A$2:$A$31,0))),0)</f>
        <v/>
      </c>
      <c r="G647" s="22">
        <f>IF(C647="",0,IFERROR(INDEX(Paquetes!$D$2:$D$31,MATCH(C647,Paquetes!$A$2:$A$31,0)),0))</f>
        <v/>
      </c>
      <c r="H647" s="18" t="n"/>
    </row>
    <row r="648">
      <c r="A648" s="16" t="n"/>
      <c r="D648" s="21">
        <f>IF(C648="",0,IFERROR(INDEX(Paquetes!$B$2:$B$31,MATCH(C648,Paquetes!$A$2:$A$31,0)),0))</f>
        <v/>
      </c>
      <c r="F648" s="9">
        <f>IFERROR(IF(OR(A648="",C648=""),0,A648+INDEX(Paquetes!$C$2:$C$31,MATCH(C648,Paquetes!$A$2:$A$31,0))),0)</f>
        <v/>
      </c>
      <c r="G648" s="22">
        <f>IF(C648="",0,IFERROR(INDEX(Paquetes!$D$2:$D$31,MATCH(C648,Paquetes!$A$2:$A$31,0)),0))</f>
        <v/>
      </c>
      <c r="H648" s="18" t="n"/>
    </row>
    <row r="649">
      <c r="A649" s="16" t="n"/>
      <c r="D649" s="21">
        <f>IF(C649="",0,IFERROR(INDEX(Paquetes!$B$2:$B$31,MATCH(C649,Paquetes!$A$2:$A$31,0)),0))</f>
        <v/>
      </c>
      <c r="F649" s="9">
        <f>IFERROR(IF(OR(A649="",C649=""),0,A649+INDEX(Paquetes!$C$2:$C$31,MATCH(C649,Paquetes!$A$2:$A$31,0))),0)</f>
        <v/>
      </c>
      <c r="G649" s="22">
        <f>IF(C649="",0,IFERROR(INDEX(Paquetes!$D$2:$D$31,MATCH(C649,Paquetes!$A$2:$A$31,0)),0))</f>
        <v/>
      </c>
      <c r="H649" s="18" t="n"/>
    </row>
    <row r="650">
      <c r="A650" s="16" t="n"/>
      <c r="D650" s="21">
        <f>IF(C650="",0,IFERROR(INDEX(Paquetes!$B$2:$B$31,MATCH(C650,Paquetes!$A$2:$A$31,0)),0))</f>
        <v/>
      </c>
      <c r="F650" s="9">
        <f>IFERROR(IF(OR(A650="",C650=""),0,A650+INDEX(Paquetes!$C$2:$C$31,MATCH(C650,Paquetes!$A$2:$A$31,0))),0)</f>
        <v/>
      </c>
      <c r="G650" s="22">
        <f>IF(C650="",0,IFERROR(INDEX(Paquetes!$D$2:$D$31,MATCH(C650,Paquetes!$A$2:$A$31,0)),0))</f>
        <v/>
      </c>
      <c r="H650" s="18" t="n"/>
    </row>
    <row r="651">
      <c r="A651" s="16" t="n"/>
      <c r="D651" s="21">
        <f>IF(C651="",0,IFERROR(INDEX(Paquetes!$B$2:$B$31,MATCH(C651,Paquetes!$A$2:$A$31,0)),0))</f>
        <v/>
      </c>
      <c r="F651" s="9">
        <f>IFERROR(IF(OR(A651="",C651=""),0,A651+INDEX(Paquetes!$C$2:$C$31,MATCH(C651,Paquetes!$A$2:$A$31,0))),0)</f>
        <v/>
      </c>
      <c r="G651" s="22">
        <f>IF(C651="",0,IFERROR(INDEX(Paquetes!$D$2:$D$31,MATCH(C651,Paquetes!$A$2:$A$31,0)),0))</f>
        <v/>
      </c>
      <c r="H651" s="18" t="n"/>
    </row>
    <row r="652">
      <c r="A652" s="16" t="n"/>
      <c r="D652" s="21">
        <f>IF(C652="",0,IFERROR(INDEX(Paquetes!$B$2:$B$31,MATCH(C652,Paquetes!$A$2:$A$31,0)),0))</f>
        <v/>
      </c>
      <c r="F652" s="9">
        <f>IFERROR(IF(OR(A652="",C652=""),0,A652+INDEX(Paquetes!$C$2:$C$31,MATCH(C652,Paquetes!$A$2:$A$31,0))),0)</f>
        <v/>
      </c>
      <c r="G652" s="22">
        <f>IF(C652="",0,IFERROR(INDEX(Paquetes!$D$2:$D$31,MATCH(C652,Paquetes!$A$2:$A$31,0)),0))</f>
        <v/>
      </c>
      <c r="H652" s="18" t="n"/>
    </row>
    <row r="653">
      <c r="A653" s="16" t="n"/>
      <c r="D653" s="21">
        <f>IF(C653="",0,IFERROR(INDEX(Paquetes!$B$2:$B$31,MATCH(C653,Paquetes!$A$2:$A$31,0)),0))</f>
        <v/>
      </c>
      <c r="F653" s="9">
        <f>IFERROR(IF(OR(A653="",C653=""),0,A653+INDEX(Paquetes!$C$2:$C$31,MATCH(C653,Paquetes!$A$2:$A$31,0))),0)</f>
        <v/>
      </c>
      <c r="G653" s="22">
        <f>IF(C653="",0,IFERROR(INDEX(Paquetes!$D$2:$D$31,MATCH(C653,Paquetes!$A$2:$A$31,0)),0))</f>
        <v/>
      </c>
      <c r="H653" s="18" t="n"/>
    </row>
    <row r="654">
      <c r="A654" s="16" t="n"/>
      <c r="D654" s="21">
        <f>IF(C654="",0,IFERROR(INDEX(Paquetes!$B$2:$B$31,MATCH(C654,Paquetes!$A$2:$A$31,0)),0))</f>
        <v/>
      </c>
      <c r="F654" s="9">
        <f>IFERROR(IF(OR(A654="",C654=""),0,A654+INDEX(Paquetes!$C$2:$C$31,MATCH(C654,Paquetes!$A$2:$A$31,0))),0)</f>
        <v/>
      </c>
      <c r="G654" s="22">
        <f>IF(C654="",0,IFERROR(INDEX(Paquetes!$D$2:$D$31,MATCH(C654,Paquetes!$A$2:$A$31,0)),0))</f>
        <v/>
      </c>
      <c r="H654" s="18" t="n"/>
    </row>
    <row r="655">
      <c r="A655" s="16" t="n"/>
      <c r="D655" s="21">
        <f>IF(C655="",0,IFERROR(INDEX(Paquetes!$B$2:$B$31,MATCH(C655,Paquetes!$A$2:$A$31,0)),0))</f>
        <v/>
      </c>
      <c r="F655" s="9">
        <f>IFERROR(IF(OR(A655="",C655=""),0,A655+INDEX(Paquetes!$C$2:$C$31,MATCH(C655,Paquetes!$A$2:$A$31,0))),0)</f>
        <v/>
      </c>
      <c r="G655" s="22">
        <f>IF(C655="",0,IFERROR(INDEX(Paquetes!$D$2:$D$31,MATCH(C655,Paquetes!$A$2:$A$31,0)),0))</f>
        <v/>
      </c>
      <c r="H655" s="18" t="n"/>
    </row>
    <row r="656">
      <c r="A656" s="16" t="n"/>
      <c r="D656" s="21">
        <f>IF(C656="",0,IFERROR(INDEX(Paquetes!$B$2:$B$31,MATCH(C656,Paquetes!$A$2:$A$31,0)),0))</f>
        <v/>
      </c>
      <c r="F656" s="9">
        <f>IFERROR(IF(OR(A656="",C656=""),0,A656+INDEX(Paquetes!$C$2:$C$31,MATCH(C656,Paquetes!$A$2:$A$31,0))),0)</f>
        <v/>
      </c>
      <c r="G656" s="22">
        <f>IF(C656="",0,IFERROR(INDEX(Paquetes!$D$2:$D$31,MATCH(C656,Paquetes!$A$2:$A$31,0)),0))</f>
        <v/>
      </c>
      <c r="H656" s="18" t="n"/>
    </row>
    <row r="657">
      <c r="A657" s="16" t="n"/>
      <c r="D657" s="21">
        <f>IF(C657="",0,IFERROR(INDEX(Paquetes!$B$2:$B$31,MATCH(C657,Paquetes!$A$2:$A$31,0)),0))</f>
        <v/>
      </c>
      <c r="F657" s="9">
        <f>IFERROR(IF(OR(A657="",C657=""),0,A657+INDEX(Paquetes!$C$2:$C$31,MATCH(C657,Paquetes!$A$2:$A$31,0))),0)</f>
        <v/>
      </c>
      <c r="G657" s="22">
        <f>IF(C657="",0,IFERROR(INDEX(Paquetes!$D$2:$D$31,MATCH(C657,Paquetes!$A$2:$A$31,0)),0))</f>
        <v/>
      </c>
      <c r="H657" s="18" t="n"/>
    </row>
    <row r="658">
      <c r="A658" s="16" t="n"/>
      <c r="D658" s="21">
        <f>IF(C658="",0,IFERROR(INDEX(Paquetes!$B$2:$B$31,MATCH(C658,Paquetes!$A$2:$A$31,0)),0))</f>
        <v/>
      </c>
      <c r="F658" s="9">
        <f>IFERROR(IF(OR(A658="",C658=""),0,A658+INDEX(Paquetes!$C$2:$C$31,MATCH(C658,Paquetes!$A$2:$A$31,0))),0)</f>
        <v/>
      </c>
      <c r="G658" s="22">
        <f>IF(C658="",0,IFERROR(INDEX(Paquetes!$D$2:$D$31,MATCH(C658,Paquetes!$A$2:$A$31,0)),0))</f>
        <v/>
      </c>
      <c r="H658" s="18" t="n"/>
    </row>
    <row r="659">
      <c r="A659" s="16" t="n"/>
      <c r="D659" s="21">
        <f>IF(C659="",0,IFERROR(INDEX(Paquetes!$B$2:$B$31,MATCH(C659,Paquetes!$A$2:$A$31,0)),0))</f>
        <v/>
      </c>
      <c r="F659" s="9">
        <f>IFERROR(IF(OR(A659="",C659=""),0,A659+INDEX(Paquetes!$C$2:$C$31,MATCH(C659,Paquetes!$A$2:$A$31,0))),0)</f>
        <v/>
      </c>
      <c r="G659" s="22">
        <f>IF(C659="",0,IFERROR(INDEX(Paquetes!$D$2:$D$31,MATCH(C659,Paquetes!$A$2:$A$31,0)),0))</f>
        <v/>
      </c>
      <c r="H659" s="18" t="n"/>
    </row>
    <row r="660">
      <c r="A660" s="16" t="n"/>
      <c r="D660" s="21">
        <f>IF(C660="",0,IFERROR(INDEX(Paquetes!$B$2:$B$31,MATCH(C660,Paquetes!$A$2:$A$31,0)),0))</f>
        <v/>
      </c>
      <c r="F660" s="9">
        <f>IFERROR(IF(OR(A660="",C660=""),0,A660+INDEX(Paquetes!$C$2:$C$31,MATCH(C660,Paquetes!$A$2:$A$31,0))),0)</f>
        <v/>
      </c>
      <c r="G660" s="22">
        <f>IF(C660="",0,IFERROR(INDEX(Paquetes!$D$2:$D$31,MATCH(C660,Paquetes!$A$2:$A$31,0)),0))</f>
        <v/>
      </c>
      <c r="H660" s="18" t="n"/>
    </row>
    <row r="661">
      <c r="A661" s="16" t="n"/>
      <c r="D661" s="21">
        <f>IF(C661="",0,IFERROR(INDEX(Paquetes!$B$2:$B$31,MATCH(C661,Paquetes!$A$2:$A$31,0)),0))</f>
        <v/>
      </c>
      <c r="F661" s="9">
        <f>IFERROR(IF(OR(A661="",C661=""),0,A661+INDEX(Paquetes!$C$2:$C$31,MATCH(C661,Paquetes!$A$2:$A$31,0))),0)</f>
        <v/>
      </c>
      <c r="G661" s="22">
        <f>IF(C661="",0,IFERROR(INDEX(Paquetes!$D$2:$D$31,MATCH(C661,Paquetes!$A$2:$A$31,0)),0))</f>
        <v/>
      </c>
      <c r="H661" s="18" t="n"/>
    </row>
    <row r="662">
      <c r="A662" s="16" t="n"/>
      <c r="D662" s="21">
        <f>IF(C662="",0,IFERROR(INDEX(Paquetes!$B$2:$B$31,MATCH(C662,Paquetes!$A$2:$A$31,0)),0))</f>
        <v/>
      </c>
      <c r="F662" s="9">
        <f>IFERROR(IF(OR(A662="",C662=""),0,A662+INDEX(Paquetes!$C$2:$C$31,MATCH(C662,Paquetes!$A$2:$A$31,0))),0)</f>
        <v/>
      </c>
      <c r="G662" s="22">
        <f>IF(C662="",0,IFERROR(INDEX(Paquetes!$D$2:$D$31,MATCH(C662,Paquetes!$A$2:$A$31,0)),0))</f>
        <v/>
      </c>
      <c r="H662" s="18" t="n"/>
    </row>
    <row r="663">
      <c r="A663" s="16" t="n"/>
      <c r="D663" s="21">
        <f>IF(C663="",0,IFERROR(INDEX(Paquetes!$B$2:$B$31,MATCH(C663,Paquetes!$A$2:$A$31,0)),0))</f>
        <v/>
      </c>
      <c r="F663" s="9">
        <f>IFERROR(IF(OR(A663="",C663=""),0,A663+INDEX(Paquetes!$C$2:$C$31,MATCH(C663,Paquetes!$A$2:$A$31,0))),0)</f>
        <v/>
      </c>
      <c r="G663" s="22">
        <f>IF(C663="",0,IFERROR(INDEX(Paquetes!$D$2:$D$31,MATCH(C663,Paquetes!$A$2:$A$31,0)),0))</f>
        <v/>
      </c>
      <c r="H663" s="18" t="n"/>
    </row>
    <row r="664">
      <c r="A664" s="16" t="n"/>
      <c r="D664" s="21">
        <f>IF(C664="",0,IFERROR(INDEX(Paquetes!$B$2:$B$31,MATCH(C664,Paquetes!$A$2:$A$31,0)),0))</f>
        <v/>
      </c>
      <c r="F664" s="9">
        <f>IFERROR(IF(OR(A664="",C664=""),0,A664+INDEX(Paquetes!$C$2:$C$31,MATCH(C664,Paquetes!$A$2:$A$31,0))),0)</f>
        <v/>
      </c>
      <c r="G664" s="22">
        <f>IF(C664="",0,IFERROR(INDEX(Paquetes!$D$2:$D$31,MATCH(C664,Paquetes!$A$2:$A$31,0)),0))</f>
        <v/>
      </c>
      <c r="H664" s="18" t="n"/>
    </row>
    <row r="665">
      <c r="A665" s="16" t="n"/>
      <c r="D665" s="21">
        <f>IF(C665="",0,IFERROR(INDEX(Paquetes!$B$2:$B$31,MATCH(C665,Paquetes!$A$2:$A$31,0)),0))</f>
        <v/>
      </c>
      <c r="F665" s="9">
        <f>IFERROR(IF(OR(A665="",C665=""),0,A665+INDEX(Paquetes!$C$2:$C$31,MATCH(C665,Paquetes!$A$2:$A$31,0))),0)</f>
        <v/>
      </c>
      <c r="G665" s="22">
        <f>IF(C665="",0,IFERROR(INDEX(Paquetes!$D$2:$D$31,MATCH(C665,Paquetes!$A$2:$A$31,0)),0))</f>
        <v/>
      </c>
      <c r="H665" s="18" t="n"/>
    </row>
    <row r="666">
      <c r="A666" s="16" t="n"/>
      <c r="D666" s="21">
        <f>IF(C666="",0,IFERROR(INDEX(Paquetes!$B$2:$B$31,MATCH(C666,Paquetes!$A$2:$A$31,0)),0))</f>
        <v/>
      </c>
      <c r="F666" s="9">
        <f>IFERROR(IF(OR(A666="",C666=""),0,A666+INDEX(Paquetes!$C$2:$C$31,MATCH(C666,Paquetes!$A$2:$A$31,0))),0)</f>
        <v/>
      </c>
      <c r="G666" s="22">
        <f>IF(C666="",0,IFERROR(INDEX(Paquetes!$D$2:$D$31,MATCH(C666,Paquetes!$A$2:$A$31,0)),0))</f>
        <v/>
      </c>
      <c r="H666" s="18" t="n"/>
    </row>
    <row r="667">
      <c r="A667" s="16" t="n"/>
      <c r="D667" s="21">
        <f>IF(C667="",0,IFERROR(INDEX(Paquetes!$B$2:$B$31,MATCH(C667,Paquetes!$A$2:$A$31,0)),0))</f>
        <v/>
      </c>
      <c r="F667" s="9">
        <f>IFERROR(IF(OR(A667="",C667=""),0,A667+INDEX(Paquetes!$C$2:$C$31,MATCH(C667,Paquetes!$A$2:$A$31,0))),0)</f>
        <v/>
      </c>
      <c r="G667" s="22">
        <f>IF(C667="",0,IFERROR(INDEX(Paquetes!$D$2:$D$31,MATCH(C667,Paquetes!$A$2:$A$31,0)),0))</f>
        <v/>
      </c>
      <c r="H667" s="18" t="n"/>
    </row>
    <row r="668">
      <c r="A668" s="16" t="n"/>
      <c r="D668" s="21">
        <f>IF(C668="",0,IFERROR(INDEX(Paquetes!$B$2:$B$31,MATCH(C668,Paquetes!$A$2:$A$31,0)),0))</f>
        <v/>
      </c>
      <c r="F668" s="9">
        <f>IFERROR(IF(OR(A668="",C668=""),0,A668+INDEX(Paquetes!$C$2:$C$31,MATCH(C668,Paquetes!$A$2:$A$31,0))),0)</f>
        <v/>
      </c>
      <c r="G668" s="22">
        <f>IF(C668="",0,IFERROR(INDEX(Paquetes!$D$2:$D$31,MATCH(C668,Paquetes!$A$2:$A$31,0)),0))</f>
        <v/>
      </c>
      <c r="H668" s="18" t="n"/>
    </row>
    <row r="669">
      <c r="A669" s="16" t="n"/>
      <c r="D669" s="21">
        <f>IF(C669="",0,IFERROR(INDEX(Paquetes!$B$2:$B$31,MATCH(C669,Paquetes!$A$2:$A$31,0)),0))</f>
        <v/>
      </c>
      <c r="F669" s="9">
        <f>IFERROR(IF(OR(A669="",C669=""),0,A669+INDEX(Paquetes!$C$2:$C$31,MATCH(C669,Paquetes!$A$2:$A$31,0))),0)</f>
        <v/>
      </c>
      <c r="G669" s="22">
        <f>IF(C669="",0,IFERROR(INDEX(Paquetes!$D$2:$D$31,MATCH(C669,Paquetes!$A$2:$A$31,0)),0))</f>
        <v/>
      </c>
      <c r="H669" s="18" t="n"/>
    </row>
    <row r="670">
      <c r="A670" s="16" t="n"/>
      <c r="D670" s="21">
        <f>IF(C670="",0,IFERROR(INDEX(Paquetes!$B$2:$B$31,MATCH(C670,Paquetes!$A$2:$A$31,0)),0))</f>
        <v/>
      </c>
      <c r="F670" s="9">
        <f>IFERROR(IF(OR(A670="",C670=""),0,A670+INDEX(Paquetes!$C$2:$C$31,MATCH(C670,Paquetes!$A$2:$A$31,0))),0)</f>
        <v/>
      </c>
      <c r="G670" s="22">
        <f>IF(C670="",0,IFERROR(INDEX(Paquetes!$D$2:$D$31,MATCH(C670,Paquetes!$A$2:$A$31,0)),0))</f>
        <v/>
      </c>
      <c r="H670" s="18" t="n"/>
    </row>
    <row r="671">
      <c r="A671" s="16" t="n"/>
      <c r="D671" s="21">
        <f>IF(C671="",0,IFERROR(INDEX(Paquetes!$B$2:$B$31,MATCH(C671,Paquetes!$A$2:$A$31,0)),0))</f>
        <v/>
      </c>
      <c r="F671" s="9">
        <f>IFERROR(IF(OR(A671="",C671=""),0,A671+INDEX(Paquetes!$C$2:$C$31,MATCH(C671,Paquetes!$A$2:$A$31,0))),0)</f>
        <v/>
      </c>
      <c r="G671" s="22">
        <f>IF(C671="",0,IFERROR(INDEX(Paquetes!$D$2:$D$31,MATCH(C671,Paquetes!$A$2:$A$31,0)),0))</f>
        <v/>
      </c>
      <c r="H671" s="18" t="n"/>
    </row>
    <row r="672">
      <c r="A672" s="16" t="n"/>
      <c r="D672" s="21">
        <f>IF(C672="",0,IFERROR(INDEX(Paquetes!$B$2:$B$31,MATCH(C672,Paquetes!$A$2:$A$31,0)),0))</f>
        <v/>
      </c>
      <c r="F672" s="9">
        <f>IFERROR(IF(OR(A672="",C672=""),0,A672+INDEX(Paquetes!$C$2:$C$31,MATCH(C672,Paquetes!$A$2:$A$31,0))),0)</f>
        <v/>
      </c>
      <c r="G672" s="22">
        <f>IF(C672="",0,IFERROR(INDEX(Paquetes!$D$2:$D$31,MATCH(C672,Paquetes!$A$2:$A$31,0)),0))</f>
        <v/>
      </c>
      <c r="H672" s="18" t="n"/>
    </row>
    <row r="673">
      <c r="A673" s="16" t="n"/>
      <c r="D673" s="21">
        <f>IF(C673="",0,IFERROR(INDEX(Paquetes!$B$2:$B$31,MATCH(C673,Paquetes!$A$2:$A$31,0)),0))</f>
        <v/>
      </c>
      <c r="F673" s="9">
        <f>IFERROR(IF(OR(A673="",C673=""),0,A673+INDEX(Paquetes!$C$2:$C$31,MATCH(C673,Paquetes!$A$2:$A$31,0))),0)</f>
        <v/>
      </c>
      <c r="G673" s="22">
        <f>IF(C673="",0,IFERROR(INDEX(Paquetes!$D$2:$D$31,MATCH(C673,Paquetes!$A$2:$A$31,0)),0))</f>
        <v/>
      </c>
      <c r="H673" s="18" t="n"/>
    </row>
    <row r="674">
      <c r="A674" s="16" t="n"/>
      <c r="D674" s="21">
        <f>IF(C674="",0,IFERROR(INDEX(Paquetes!$B$2:$B$31,MATCH(C674,Paquetes!$A$2:$A$31,0)),0))</f>
        <v/>
      </c>
      <c r="F674" s="9">
        <f>IFERROR(IF(OR(A674="",C674=""),0,A674+INDEX(Paquetes!$C$2:$C$31,MATCH(C674,Paquetes!$A$2:$A$31,0))),0)</f>
        <v/>
      </c>
      <c r="G674" s="22">
        <f>IF(C674="",0,IFERROR(INDEX(Paquetes!$D$2:$D$31,MATCH(C674,Paquetes!$A$2:$A$31,0)),0))</f>
        <v/>
      </c>
      <c r="H674" s="18" t="n"/>
    </row>
    <row r="675">
      <c r="A675" s="16" t="n"/>
      <c r="D675" s="21">
        <f>IF(C675="",0,IFERROR(INDEX(Paquetes!$B$2:$B$31,MATCH(C675,Paquetes!$A$2:$A$31,0)),0))</f>
        <v/>
      </c>
      <c r="F675" s="9">
        <f>IFERROR(IF(OR(A675="",C675=""),0,A675+INDEX(Paquetes!$C$2:$C$31,MATCH(C675,Paquetes!$A$2:$A$31,0))),0)</f>
        <v/>
      </c>
      <c r="G675" s="22">
        <f>IF(C675="",0,IFERROR(INDEX(Paquetes!$D$2:$D$31,MATCH(C675,Paquetes!$A$2:$A$31,0)),0))</f>
        <v/>
      </c>
      <c r="H675" s="18" t="n"/>
    </row>
    <row r="676">
      <c r="A676" s="16" t="n"/>
      <c r="D676" s="21">
        <f>IF(C676="",0,IFERROR(INDEX(Paquetes!$B$2:$B$31,MATCH(C676,Paquetes!$A$2:$A$31,0)),0))</f>
        <v/>
      </c>
      <c r="F676" s="9">
        <f>IFERROR(IF(OR(A676="",C676=""),0,A676+INDEX(Paquetes!$C$2:$C$31,MATCH(C676,Paquetes!$A$2:$A$31,0))),0)</f>
        <v/>
      </c>
      <c r="G676" s="22">
        <f>IF(C676="",0,IFERROR(INDEX(Paquetes!$D$2:$D$31,MATCH(C676,Paquetes!$A$2:$A$31,0)),0))</f>
        <v/>
      </c>
      <c r="H676" s="18" t="n"/>
    </row>
    <row r="677">
      <c r="A677" s="16" t="n"/>
      <c r="D677" s="21">
        <f>IF(C677="",0,IFERROR(INDEX(Paquetes!$B$2:$B$31,MATCH(C677,Paquetes!$A$2:$A$31,0)),0))</f>
        <v/>
      </c>
      <c r="F677" s="9">
        <f>IFERROR(IF(OR(A677="",C677=""),0,A677+INDEX(Paquetes!$C$2:$C$31,MATCH(C677,Paquetes!$A$2:$A$31,0))),0)</f>
        <v/>
      </c>
      <c r="G677" s="22">
        <f>IF(C677="",0,IFERROR(INDEX(Paquetes!$D$2:$D$31,MATCH(C677,Paquetes!$A$2:$A$31,0)),0))</f>
        <v/>
      </c>
      <c r="H677" s="18" t="n"/>
    </row>
    <row r="678">
      <c r="A678" s="16" t="n"/>
      <c r="D678" s="21">
        <f>IF(C678="",0,IFERROR(INDEX(Paquetes!$B$2:$B$31,MATCH(C678,Paquetes!$A$2:$A$31,0)),0))</f>
        <v/>
      </c>
      <c r="F678" s="9">
        <f>IFERROR(IF(OR(A678="",C678=""),0,A678+INDEX(Paquetes!$C$2:$C$31,MATCH(C678,Paquetes!$A$2:$A$31,0))),0)</f>
        <v/>
      </c>
      <c r="G678" s="22">
        <f>IF(C678="",0,IFERROR(INDEX(Paquetes!$D$2:$D$31,MATCH(C678,Paquetes!$A$2:$A$31,0)),0))</f>
        <v/>
      </c>
      <c r="H678" s="18" t="n"/>
    </row>
    <row r="679">
      <c r="A679" s="16" t="n"/>
      <c r="D679" s="21">
        <f>IF(C679="",0,IFERROR(INDEX(Paquetes!$B$2:$B$31,MATCH(C679,Paquetes!$A$2:$A$31,0)),0))</f>
        <v/>
      </c>
      <c r="F679" s="9">
        <f>IFERROR(IF(OR(A679="",C679=""),0,A679+INDEX(Paquetes!$C$2:$C$31,MATCH(C679,Paquetes!$A$2:$A$31,0))),0)</f>
        <v/>
      </c>
      <c r="G679" s="22">
        <f>IF(C679="",0,IFERROR(INDEX(Paquetes!$D$2:$D$31,MATCH(C679,Paquetes!$A$2:$A$31,0)),0))</f>
        <v/>
      </c>
      <c r="H679" s="18" t="n"/>
    </row>
    <row r="680">
      <c r="A680" s="16" t="n"/>
      <c r="D680" s="21">
        <f>IF(C680="",0,IFERROR(INDEX(Paquetes!$B$2:$B$31,MATCH(C680,Paquetes!$A$2:$A$31,0)),0))</f>
        <v/>
      </c>
      <c r="F680" s="9">
        <f>IFERROR(IF(OR(A680="",C680=""),0,A680+INDEX(Paquetes!$C$2:$C$31,MATCH(C680,Paquetes!$A$2:$A$31,0))),0)</f>
        <v/>
      </c>
      <c r="G680" s="22">
        <f>IF(C680="",0,IFERROR(INDEX(Paquetes!$D$2:$D$31,MATCH(C680,Paquetes!$A$2:$A$31,0)),0))</f>
        <v/>
      </c>
      <c r="H680" s="18" t="n"/>
    </row>
    <row r="681">
      <c r="A681" s="16" t="n"/>
      <c r="D681" s="21">
        <f>IF(C681="",0,IFERROR(INDEX(Paquetes!$B$2:$B$31,MATCH(C681,Paquetes!$A$2:$A$31,0)),0))</f>
        <v/>
      </c>
      <c r="F681" s="9">
        <f>IFERROR(IF(OR(A681="",C681=""),0,A681+INDEX(Paquetes!$C$2:$C$31,MATCH(C681,Paquetes!$A$2:$A$31,0))),0)</f>
        <v/>
      </c>
      <c r="G681" s="22">
        <f>IF(C681="",0,IFERROR(INDEX(Paquetes!$D$2:$D$31,MATCH(C681,Paquetes!$A$2:$A$31,0)),0))</f>
        <v/>
      </c>
      <c r="H681" s="18" t="n"/>
    </row>
    <row r="682">
      <c r="A682" s="16" t="n"/>
      <c r="D682" s="21">
        <f>IF(C682="",0,IFERROR(INDEX(Paquetes!$B$2:$B$31,MATCH(C682,Paquetes!$A$2:$A$31,0)),0))</f>
        <v/>
      </c>
      <c r="F682" s="9">
        <f>IFERROR(IF(OR(A682="",C682=""),0,A682+INDEX(Paquetes!$C$2:$C$31,MATCH(C682,Paquetes!$A$2:$A$31,0))),0)</f>
        <v/>
      </c>
      <c r="G682" s="22">
        <f>IF(C682="",0,IFERROR(INDEX(Paquetes!$D$2:$D$31,MATCH(C682,Paquetes!$A$2:$A$31,0)),0))</f>
        <v/>
      </c>
      <c r="H682" s="18" t="n"/>
    </row>
    <row r="683">
      <c r="A683" s="16" t="n"/>
      <c r="D683" s="21">
        <f>IF(C683="",0,IFERROR(INDEX(Paquetes!$B$2:$B$31,MATCH(C683,Paquetes!$A$2:$A$31,0)),0))</f>
        <v/>
      </c>
      <c r="F683" s="9">
        <f>IFERROR(IF(OR(A683="",C683=""),0,A683+INDEX(Paquetes!$C$2:$C$31,MATCH(C683,Paquetes!$A$2:$A$31,0))),0)</f>
        <v/>
      </c>
      <c r="G683" s="22">
        <f>IF(C683="",0,IFERROR(INDEX(Paquetes!$D$2:$D$31,MATCH(C683,Paquetes!$A$2:$A$31,0)),0))</f>
        <v/>
      </c>
      <c r="H683" s="18" t="n"/>
    </row>
    <row r="684">
      <c r="A684" s="16" t="n"/>
      <c r="D684" s="21">
        <f>IF(C684="",0,IFERROR(INDEX(Paquetes!$B$2:$B$31,MATCH(C684,Paquetes!$A$2:$A$31,0)),0))</f>
        <v/>
      </c>
      <c r="F684" s="9">
        <f>IFERROR(IF(OR(A684="",C684=""),0,A684+INDEX(Paquetes!$C$2:$C$31,MATCH(C684,Paquetes!$A$2:$A$31,0))),0)</f>
        <v/>
      </c>
      <c r="G684" s="22">
        <f>IF(C684="",0,IFERROR(INDEX(Paquetes!$D$2:$D$31,MATCH(C684,Paquetes!$A$2:$A$31,0)),0))</f>
        <v/>
      </c>
      <c r="H684" s="18" t="n"/>
    </row>
    <row r="685">
      <c r="A685" s="16" t="n"/>
      <c r="D685" s="21">
        <f>IF(C685="",0,IFERROR(INDEX(Paquetes!$B$2:$B$31,MATCH(C685,Paquetes!$A$2:$A$31,0)),0))</f>
        <v/>
      </c>
      <c r="F685" s="9">
        <f>IFERROR(IF(OR(A685="",C685=""),0,A685+INDEX(Paquetes!$C$2:$C$31,MATCH(C685,Paquetes!$A$2:$A$31,0))),0)</f>
        <v/>
      </c>
      <c r="G685" s="22">
        <f>IF(C685="",0,IFERROR(INDEX(Paquetes!$D$2:$D$31,MATCH(C685,Paquetes!$A$2:$A$31,0)),0))</f>
        <v/>
      </c>
      <c r="H685" s="18" t="n"/>
    </row>
    <row r="686">
      <c r="A686" s="16" t="n"/>
      <c r="D686" s="21">
        <f>IF(C686="",0,IFERROR(INDEX(Paquetes!$B$2:$B$31,MATCH(C686,Paquetes!$A$2:$A$31,0)),0))</f>
        <v/>
      </c>
      <c r="F686" s="9">
        <f>IFERROR(IF(OR(A686="",C686=""),0,A686+INDEX(Paquetes!$C$2:$C$31,MATCH(C686,Paquetes!$A$2:$A$31,0))),0)</f>
        <v/>
      </c>
      <c r="G686" s="22">
        <f>IF(C686="",0,IFERROR(INDEX(Paquetes!$D$2:$D$31,MATCH(C686,Paquetes!$A$2:$A$31,0)),0))</f>
        <v/>
      </c>
      <c r="H686" s="18" t="n"/>
    </row>
    <row r="687">
      <c r="A687" s="16" t="n"/>
      <c r="D687" s="21">
        <f>IF(C687="",0,IFERROR(INDEX(Paquetes!$B$2:$B$31,MATCH(C687,Paquetes!$A$2:$A$31,0)),0))</f>
        <v/>
      </c>
      <c r="F687" s="9">
        <f>IFERROR(IF(OR(A687="",C687=""),0,A687+INDEX(Paquetes!$C$2:$C$31,MATCH(C687,Paquetes!$A$2:$A$31,0))),0)</f>
        <v/>
      </c>
      <c r="G687" s="22">
        <f>IF(C687="",0,IFERROR(INDEX(Paquetes!$D$2:$D$31,MATCH(C687,Paquetes!$A$2:$A$31,0)),0))</f>
        <v/>
      </c>
      <c r="H687" s="18" t="n"/>
    </row>
    <row r="688">
      <c r="A688" s="16" t="n"/>
      <c r="D688" s="21">
        <f>IF(C688="",0,IFERROR(INDEX(Paquetes!$B$2:$B$31,MATCH(C688,Paquetes!$A$2:$A$31,0)),0))</f>
        <v/>
      </c>
      <c r="F688" s="9">
        <f>IFERROR(IF(OR(A688="",C688=""),0,A688+INDEX(Paquetes!$C$2:$C$31,MATCH(C688,Paquetes!$A$2:$A$31,0))),0)</f>
        <v/>
      </c>
      <c r="G688" s="22">
        <f>IF(C688="",0,IFERROR(INDEX(Paquetes!$D$2:$D$31,MATCH(C688,Paquetes!$A$2:$A$31,0)),0))</f>
        <v/>
      </c>
      <c r="H688" s="18" t="n"/>
    </row>
    <row r="689">
      <c r="A689" s="16" t="n"/>
      <c r="D689" s="21">
        <f>IF(C689="",0,IFERROR(INDEX(Paquetes!$B$2:$B$31,MATCH(C689,Paquetes!$A$2:$A$31,0)),0))</f>
        <v/>
      </c>
      <c r="F689" s="9">
        <f>IFERROR(IF(OR(A689="",C689=""),0,A689+INDEX(Paquetes!$C$2:$C$31,MATCH(C689,Paquetes!$A$2:$A$31,0))),0)</f>
        <v/>
      </c>
      <c r="G689" s="22">
        <f>IF(C689="",0,IFERROR(INDEX(Paquetes!$D$2:$D$31,MATCH(C689,Paquetes!$A$2:$A$31,0)),0))</f>
        <v/>
      </c>
      <c r="H689" s="18" t="n"/>
    </row>
    <row r="690">
      <c r="A690" s="16" t="n"/>
      <c r="D690" s="21">
        <f>IF(C690="",0,IFERROR(INDEX(Paquetes!$B$2:$B$31,MATCH(C690,Paquetes!$A$2:$A$31,0)),0))</f>
        <v/>
      </c>
      <c r="F690" s="9">
        <f>IFERROR(IF(OR(A690="",C690=""),0,A690+INDEX(Paquetes!$C$2:$C$31,MATCH(C690,Paquetes!$A$2:$A$31,0))),0)</f>
        <v/>
      </c>
      <c r="G690" s="22">
        <f>IF(C690="",0,IFERROR(INDEX(Paquetes!$D$2:$D$31,MATCH(C690,Paquetes!$A$2:$A$31,0)),0))</f>
        <v/>
      </c>
      <c r="H690" s="18" t="n"/>
    </row>
    <row r="691">
      <c r="A691" s="16" t="n"/>
      <c r="D691" s="21">
        <f>IF(C691="",0,IFERROR(INDEX(Paquetes!$B$2:$B$31,MATCH(C691,Paquetes!$A$2:$A$31,0)),0))</f>
        <v/>
      </c>
      <c r="F691" s="9">
        <f>IFERROR(IF(OR(A691="",C691=""),0,A691+INDEX(Paquetes!$C$2:$C$31,MATCH(C691,Paquetes!$A$2:$A$31,0))),0)</f>
        <v/>
      </c>
      <c r="G691" s="22">
        <f>IF(C691="",0,IFERROR(INDEX(Paquetes!$D$2:$D$31,MATCH(C691,Paquetes!$A$2:$A$31,0)),0))</f>
        <v/>
      </c>
      <c r="H691" s="18" t="n"/>
    </row>
    <row r="692">
      <c r="A692" s="16" t="n"/>
      <c r="D692" s="21">
        <f>IF(C692="",0,IFERROR(INDEX(Paquetes!$B$2:$B$31,MATCH(C692,Paquetes!$A$2:$A$31,0)),0))</f>
        <v/>
      </c>
      <c r="F692" s="9">
        <f>IFERROR(IF(OR(A692="",C692=""),0,A692+INDEX(Paquetes!$C$2:$C$31,MATCH(C692,Paquetes!$A$2:$A$31,0))),0)</f>
        <v/>
      </c>
      <c r="G692" s="22">
        <f>IF(C692="",0,IFERROR(INDEX(Paquetes!$D$2:$D$31,MATCH(C692,Paquetes!$A$2:$A$31,0)),0))</f>
        <v/>
      </c>
      <c r="H692" s="18" t="n"/>
    </row>
    <row r="693">
      <c r="A693" s="16" t="n"/>
      <c r="D693" s="21">
        <f>IF(C693="",0,IFERROR(INDEX(Paquetes!$B$2:$B$31,MATCH(C693,Paquetes!$A$2:$A$31,0)),0))</f>
        <v/>
      </c>
      <c r="F693" s="9">
        <f>IFERROR(IF(OR(A693="",C693=""),0,A693+INDEX(Paquetes!$C$2:$C$31,MATCH(C693,Paquetes!$A$2:$A$31,0))),0)</f>
        <v/>
      </c>
      <c r="G693" s="22">
        <f>IF(C693="",0,IFERROR(INDEX(Paquetes!$D$2:$D$31,MATCH(C693,Paquetes!$A$2:$A$31,0)),0))</f>
        <v/>
      </c>
      <c r="H693" s="18" t="n"/>
    </row>
    <row r="694">
      <c r="A694" s="16" t="n"/>
      <c r="D694" s="21">
        <f>IF(C694="",0,IFERROR(INDEX(Paquetes!$B$2:$B$31,MATCH(C694,Paquetes!$A$2:$A$31,0)),0))</f>
        <v/>
      </c>
      <c r="F694" s="9">
        <f>IFERROR(IF(OR(A694="",C694=""),0,A694+INDEX(Paquetes!$C$2:$C$31,MATCH(C694,Paquetes!$A$2:$A$31,0))),0)</f>
        <v/>
      </c>
      <c r="G694" s="22">
        <f>IF(C694="",0,IFERROR(INDEX(Paquetes!$D$2:$D$31,MATCH(C694,Paquetes!$A$2:$A$31,0)),0))</f>
        <v/>
      </c>
      <c r="H694" s="18" t="n"/>
    </row>
    <row r="695">
      <c r="A695" s="16" t="n"/>
      <c r="D695" s="21">
        <f>IF(C695="",0,IFERROR(INDEX(Paquetes!$B$2:$B$31,MATCH(C695,Paquetes!$A$2:$A$31,0)),0))</f>
        <v/>
      </c>
      <c r="F695" s="9">
        <f>IFERROR(IF(OR(A695="",C695=""),0,A695+INDEX(Paquetes!$C$2:$C$31,MATCH(C695,Paquetes!$A$2:$A$31,0))),0)</f>
        <v/>
      </c>
      <c r="G695" s="22">
        <f>IF(C695="",0,IFERROR(INDEX(Paquetes!$D$2:$D$31,MATCH(C695,Paquetes!$A$2:$A$31,0)),0))</f>
        <v/>
      </c>
      <c r="H695" s="18" t="n"/>
    </row>
    <row r="696">
      <c r="A696" s="16" t="n"/>
      <c r="D696" s="21">
        <f>IF(C696="",0,IFERROR(INDEX(Paquetes!$B$2:$B$31,MATCH(C696,Paquetes!$A$2:$A$31,0)),0))</f>
        <v/>
      </c>
      <c r="F696" s="9">
        <f>IFERROR(IF(OR(A696="",C696=""),0,A696+INDEX(Paquetes!$C$2:$C$31,MATCH(C696,Paquetes!$A$2:$A$31,0))),0)</f>
        <v/>
      </c>
      <c r="G696" s="22">
        <f>IF(C696="",0,IFERROR(INDEX(Paquetes!$D$2:$D$31,MATCH(C696,Paquetes!$A$2:$A$31,0)),0))</f>
        <v/>
      </c>
      <c r="H696" s="18" t="n"/>
    </row>
    <row r="697">
      <c r="A697" s="16" t="n"/>
      <c r="D697" s="21">
        <f>IF(C697="",0,IFERROR(INDEX(Paquetes!$B$2:$B$31,MATCH(C697,Paquetes!$A$2:$A$31,0)),0))</f>
        <v/>
      </c>
      <c r="F697" s="9">
        <f>IFERROR(IF(OR(A697="",C697=""),0,A697+INDEX(Paquetes!$C$2:$C$31,MATCH(C697,Paquetes!$A$2:$A$31,0))),0)</f>
        <v/>
      </c>
      <c r="G697" s="22">
        <f>IF(C697="",0,IFERROR(INDEX(Paquetes!$D$2:$D$31,MATCH(C697,Paquetes!$A$2:$A$31,0)),0))</f>
        <v/>
      </c>
      <c r="H697" s="18" t="n"/>
    </row>
    <row r="698">
      <c r="A698" s="16" t="n"/>
      <c r="D698" s="21">
        <f>IF(C698="",0,IFERROR(INDEX(Paquetes!$B$2:$B$31,MATCH(C698,Paquetes!$A$2:$A$31,0)),0))</f>
        <v/>
      </c>
      <c r="F698" s="9">
        <f>IFERROR(IF(OR(A698="",C698=""),0,A698+INDEX(Paquetes!$C$2:$C$31,MATCH(C698,Paquetes!$A$2:$A$31,0))),0)</f>
        <v/>
      </c>
      <c r="G698" s="22">
        <f>IF(C698="",0,IFERROR(INDEX(Paquetes!$D$2:$D$31,MATCH(C698,Paquetes!$A$2:$A$31,0)),0))</f>
        <v/>
      </c>
      <c r="H698" s="18" t="n"/>
    </row>
    <row r="699">
      <c r="A699" s="16" t="n"/>
      <c r="D699" s="21">
        <f>IF(C699="",0,IFERROR(INDEX(Paquetes!$B$2:$B$31,MATCH(C699,Paquetes!$A$2:$A$31,0)),0))</f>
        <v/>
      </c>
      <c r="F699" s="9">
        <f>IFERROR(IF(OR(A699="",C699=""),0,A699+INDEX(Paquetes!$C$2:$C$31,MATCH(C699,Paquetes!$A$2:$A$31,0))),0)</f>
        <v/>
      </c>
      <c r="G699" s="22">
        <f>IF(C699="",0,IFERROR(INDEX(Paquetes!$D$2:$D$31,MATCH(C699,Paquetes!$A$2:$A$31,0)),0))</f>
        <v/>
      </c>
      <c r="H699" s="18" t="n"/>
    </row>
    <row r="700">
      <c r="A700" s="16" t="n"/>
      <c r="D700" s="21">
        <f>IF(C700="",0,IFERROR(INDEX(Paquetes!$B$2:$B$31,MATCH(C700,Paquetes!$A$2:$A$31,0)),0))</f>
        <v/>
      </c>
      <c r="F700" s="9">
        <f>IFERROR(IF(OR(A700="",C700=""),0,A700+INDEX(Paquetes!$C$2:$C$31,MATCH(C700,Paquetes!$A$2:$A$31,0))),0)</f>
        <v/>
      </c>
      <c r="G700" s="22">
        <f>IF(C700="",0,IFERROR(INDEX(Paquetes!$D$2:$D$31,MATCH(C700,Paquetes!$A$2:$A$31,0)),0))</f>
        <v/>
      </c>
      <c r="H700" s="18" t="n"/>
    </row>
    <row r="701">
      <c r="A701" s="16" t="n"/>
      <c r="D701" s="21">
        <f>IF(C701="",0,IFERROR(INDEX(Paquetes!$B$2:$B$31,MATCH(C701,Paquetes!$A$2:$A$31,0)),0))</f>
        <v/>
      </c>
      <c r="F701" s="9">
        <f>IFERROR(IF(OR(A701="",C701=""),0,A701+INDEX(Paquetes!$C$2:$C$31,MATCH(C701,Paquetes!$A$2:$A$31,0))),0)</f>
        <v/>
      </c>
      <c r="G701" s="22">
        <f>IF(C701="",0,IFERROR(INDEX(Paquetes!$D$2:$D$31,MATCH(C701,Paquetes!$A$2:$A$31,0)),0))</f>
        <v/>
      </c>
      <c r="H701" s="18" t="n"/>
    </row>
    <row r="702">
      <c r="A702" s="16" t="n"/>
      <c r="D702" s="21">
        <f>IF(C702="",0,IFERROR(INDEX(Paquetes!$B$2:$B$31,MATCH(C702,Paquetes!$A$2:$A$31,0)),0))</f>
        <v/>
      </c>
      <c r="F702" s="9">
        <f>IFERROR(IF(OR(A702="",C702=""),0,A702+INDEX(Paquetes!$C$2:$C$31,MATCH(C702,Paquetes!$A$2:$A$31,0))),0)</f>
        <v/>
      </c>
      <c r="G702" s="22">
        <f>IF(C702="",0,IFERROR(INDEX(Paquetes!$D$2:$D$31,MATCH(C702,Paquetes!$A$2:$A$31,0)),0))</f>
        <v/>
      </c>
      <c r="H702" s="18" t="n"/>
    </row>
    <row r="703">
      <c r="A703" s="16" t="n"/>
      <c r="D703" s="21">
        <f>IF(C703="",0,IFERROR(INDEX(Paquetes!$B$2:$B$31,MATCH(C703,Paquetes!$A$2:$A$31,0)),0))</f>
        <v/>
      </c>
      <c r="F703" s="9">
        <f>IFERROR(IF(OR(A703="",C703=""),0,A703+INDEX(Paquetes!$C$2:$C$31,MATCH(C703,Paquetes!$A$2:$A$31,0))),0)</f>
        <v/>
      </c>
      <c r="G703" s="22">
        <f>IF(C703="",0,IFERROR(INDEX(Paquetes!$D$2:$D$31,MATCH(C703,Paquetes!$A$2:$A$31,0)),0))</f>
        <v/>
      </c>
      <c r="H703" s="18" t="n"/>
    </row>
    <row r="704">
      <c r="A704" s="16" t="n"/>
      <c r="D704" s="21">
        <f>IF(C704="",0,IFERROR(INDEX(Paquetes!$B$2:$B$31,MATCH(C704,Paquetes!$A$2:$A$31,0)),0))</f>
        <v/>
      </c>
      <c r="F704" s="9">
        <f>IFERROR(IF(OR(A704="",C704=""),0,A704+INDEX(Paquetes!$C$2:$C$31,MATCH(C704,Paquetes!$A$2:$A$31,0))),0)</f>
        <v/>
      </c>
      <c r="G704" s="22">
        <f>IF(C704="",0,IFERROR(INDEX(Paquetes!$D$2:$D$31,MATCH(C704,Paquetes!$A$2:$A$31,0)),0))</f>
        <v/>
      </c>
      <c r="H704" s="18" t="n"/>
    </row>
    <row r="705">
      <c r="A705" s="16" t="n"/>
      <c r="D705" s="21">
        <f>IF(C705="",0,IFERROR(INDEX(Paquetes!$B$2:$B$31,MATCH(C705,Paquetes!$A$2:$A$31,0)),0))</f>
        <v/>
      </c>
      <c r="F705" s="9">
        <f>IFERROR(IF(OR(A705="",C705=""),0,A705+INDEX(Paquetes!$C$2:$C$31,MATCH(C705,Paquetes!$A$2:$A$31,0))),0)</f>
        <v/>
      </c>
      <c r="G705" s="22">
        <f>IF(C705="",0,IFERROR(INDEX(Paquetes!$D$2:$D$31,MATCH(C705,Paquetes!$A$2:$A$31,0)),0))</f>
        <v/>
      </c>
      <c r="H705" s="18" t="n"/>
    </row>
    <row r="706">
      <c r="A706" s="16" t="n"/>
      <c r="D706" s="21">
        <f>IF(C706="",0,IFERROR(INDEX(Paquetes!$B$2:$B$31,MATCH(C706,Paquetes!$A$2:$A$31,0)),0))</f>
        <v/>
      </c>
      <c r="F706" s="9">
        <f>IFERROR(IF(OR(A706="",C706=""),0,A706+INDEX(Paquetes!$C$2:$C$31,MATCH(C706,Paquetes!$A$2:$A$31,0))),0)</f>
        <v/>
      </c>
      <c r="G706" s="22">
        <f>IF(C706="",0,IFERROR(INDEX(Paquetes!$D$2:$D$31,MATCH(C706,Paquetes!$A$2:$A$31,0)),0))</f>
        <v/>
      </c>
      <c r="H706" s="18" t="n"/>
    </row>
    <row r="707">
      <c r="A707" s="16" t="n"/>
      <c r="D707" s="21">
        <f>IF(C707="",0,IFERROR(INDEX(Paquetes!$B$2:$B$31,MATCH(C707,Paquetes!$A$2:$A$31,0)),0))</f>
        <v/>
      </c>
      <c r="F707" s="9">
        <f>IFERROR(IF(OR(A707="",C707=""),0,A707+INDEX(Paquetes!$C$2:$C$31,MATCH(C707,Paquetes!$A$2:$A$31,0))),0)</f>
        <v/>
      </c>
      <c r="G707" s="22">
        <f>IF(C707="",0,IFERROR(INDEX(Paquetes!$D$2:$D$31,MATCH(C707,Paquetes!$A$2:$A$31,0)),0))</f>
        <v/>
      </c>
      <c r="H707" s="18" t="n"/>
    </row>
    <row r="708">
      <c r="A708" s="16" t="n"/>
      <c r="D708" s="21">
        <f>IF(C708="",0,IFERROR(INDEX(Paquetes!$B$2:$B$31,MATCH(C708,Paquetes!$A$2:$A$31,0)),0))</f>
        <v/>
      </c>
      <c r="F708" s="9">
        <f>IFERROR(IF(OR(A708="",C708=""),0,A708+INDEX(Paquetes!$C$2:$C$31,MATCH(C708,Paquetes!$A$2:$A$31,0))),0)</f>
        <v/>
      </c>
      <c r="G708" s="22">
        <f>IF(C708="",0,IFERROR(INDEX(Paquetes!$D$2:$D$31,MATCH(C708,Paquetes!$A$2:$A$31,0)),0))</f>
        <v/>
      </c>
      <c r="H708" s="18" t="n"/>
    </row>
    <row r="709">
      <c r="A709" s="16" t="n"/>
      <c r="D709" s="21">
        <f>IF(C709="",0,IFERROR(INDEX(Paquetes!$B$2:$B$31,MATCH(C709,Paquetes!$A$2:$A$31,0)),0))</f>
        <v/>
      </c>
      <c r="F709" s="9">
        <f>IFERROR(IF(OR(A709="",C709=""),0,A709+INDEX(Paquetes!$C$2:$C$31,MATCH(C709,Paquetes!$A$2:$A$31,0))),0)</f>
        <v/>
      </c>
      <c r="G709" s="22">
        <f>IF(C709="",0,IFERROR(INDEX(Paquetes!$D$2:$D$31,MATCH(C709,Paquetes!$A$2:$A$31,0)),0))</f>
        <v/>
      </c>
      <c r="H709" s="18" t="n"/>
    </row>
    <row r="710">
      <c r="A710" s="16" t="n"/>
      <c r="D710" s="21">
        <f>IF(C710="",0,IFERROR(INDEX(Paquetes!$B$2:$B$31,MATCH(C710,Paquetes!$A$2:$A$31,0)),0))</f>
        <v/>
      </c>
      <c r="F710" s="9">
        <f>IFERROR(IF(OR(A710="",C710=""),0,A710+INDEX(Paquetes!$C$2:$C$31,MATCH(C710,Paquetes!$A$2:$A$31,0))),0)</f>
        <v/>
      </c>
      <c r="G710" s="22">
        <f>IF(C710="",0,IFERROR(INDEX(Paquetes!$D$2:$D$31,MATCH(C710,Paquetes!$A$2:$A$31,0)),0))</f>
        <v/>
      </c>
      <c r="H710" s="18" t="n"/>
    </row>
    <row r="711">
      <c r="A711" s="16" t="n"/>
      <c r="D711" s="21">
        <f>IF(C711="",0,IFERROR(INDEX(Paquetes!$B$2:$B$31,MATCH(C711,Paquetes!$A$2:$A$31,0)),0))</f>
        <v/>
      </c>
      <c r="F711" s="9">
        <f>IFERROR(IF(OR(A711="",C711=""),0,A711+INDEX(Paquetes!$C$2:$C$31,MATCH(C711,Paquetes!$A$2:$A$31,0))),0)</f>
        <v/>
      </c>
      <c r="G711" s="22">
        <f>IF(C711="",0,IFERROR(INDEX(Paquetes!$D$2:$D$31,MATCH(C711,Paquetes!$A$2:$A$31,0)),0))</f>
        <v/>
      </c>
      <c r="H711" s="18" t="n"/>
    </row>
    <row r="712">
      <c r="A712" s="16" t="n"/>
      <c r="D712" s="21">
        <f>IF(C712="",0,IFERROR(INDEX(Paquetes!$B$2:$B$31,MATCH(C712,Paquetes!$A$2:$A$31,0)),0))</f>
        <v/>
      </c>
      <c r="F712" s="9">
        <f>IFERROR(IF(OR(A712="",C712=""),0,A712+INDEX(Paquetes!$C$2:$C$31,MATCH(C712,Paquetes!$A$2:$A$31,0))),0)</f>
        <v/>
      </c>
      <c r="G712" s="22">
        <f>IF(C712="",0,IFERROR(INDEX(Paquetes!$D$2:$D$31,MATCH(C712,Paquetes!$A$2:$A$31,0)),0))</f>
        <v/>
      </c>
      <c r="H712" s="18" t="n"/>
    </row>
    <row r="713">
      <c r="A713" s="16" t="n"/>
      <c r="D713" s="21">
        <f>IF(C713="",0,IFERROR(INDEX(Paquetes!$B$2:$B$31,MATCH(C713,Paquetes!$A$2:$A$31,0)),0))</f>
        <v/>
      </c>
      <c r="F713" s="9">
        <f>IFERROR(IF(OR(A713="",C713=""),0,A713+INDEX(Paquetes!$C$2:$C$31,MATCH(C713,Paquetes!$A$2:$A$31,0))),0)</f>
        <v/>
      </c>
      <c r="G713" s="22">
        <f>IF(C713="",0,IFERROR(INDEX(Paquetes!$D$2:$D$31,MATCH(C713,Paquetes!$A$2:$A$31,0)),0))</f>
        <v/>
      </c>
      <c r="H713" s="18" t="n"/>
    </row>
    <row r="714">
      <c r="A714" s="16" t="n"/>
      <c r="D714" s="21">
        <f>IF(C714="",0,IFERROR(INDEX(Paquetes!$B$2:$B$31,MATCH(C714,Paquetes!$A$2:$A$31,0)),0))</f>
        <v/>
      </c>
      <c r="F714" s="9">
        <f>IFERROR(IF(OR(A714="",C714=""),0,A714+INDEX(Paquetes!$C$2:$C$31,MATCH(C714,Paquetes!$A$2:$A$31,0))),0)</f>
        <v/>
      </c>
      <c r="G714" s="22">
        <f>IF(C714="",0,IFERROR(INDEX(Paquetes!$D$2:$D$31,MATCH(C714,Paquetes!$A$2:$A$31,0)),0))</f>
        <v/>
      </c>
      <c r="H714" s="18" t="n"/>
    </row>
    <row r="715">
      <c r="A715" s="16" t="n"/>
      <c r="D715" s="21">
        <f>IF(C715="",0,IFERROR(INDEX(Paquetes!$B$2:$B$31,MATCH(C715,Paquetes!$A$2:$A$31,0)),0))</f>
        <v/>
      </c>
      <c r="F715" s="9">
        <f>IFERROR(IF(OR(A715="",C715=""),0,A715+INDEX(Paquetes!$C$2:$C$31,MATCH(C715,Paquetes!$A$2:$A$31,0))),0)</f>
        <v/>
      </c>
      <c r="G715" s="22">
        <f>IF(C715="",0,IFERROR(INDEX(Paquetes!$D$2:$D$31,MATCH(C715,Paquetes!$A$2:$A$31,0)),0))</f>
        <v/>
      </c>
      <c r="H715" s="18" t="n"/>
    </row>
    <row r="716">
      <c r="A716" s="16" t="n"/>
      <c r="D716" s="21">
        <f>IF(C716="",0,IFERROR(INDEX(Paquetes!$B$2:$B$31,MATCH(C716,Paquetes!$A$2:$A$31,0)),0))</f>
        <v/>
      </c>
      <c r="F716" s="9">
        <f>IFERROR(IF(OR(A716="",C716=""),0,A716+INDEX(Paquetes!$C$2:$C$31,MATCH(C716,Paquetes!$A$2:$A$31,0))),0)</f>
        <v/>
      </c>
      <c r="G716" s="22">
        <f>IF(C716="",0,IFERROR(INDEX(Paquetes!$D$2:$D$31,MATCH(C716,Paquetes!$A$2:$A$31,0)),0))</f>
        <v/>
      </c>
      <c r="H716" s="18" t="n"/>
    </row>
    <row r="717">
      <c r="A717" s="16" t="n"/>
      <c r="D717" s="21">
        <f>IF(C717="",0,IFERROR(INDEX(Paquetes!$B$2:$B$31,MATCH(C717,Paquetes!$A$2:$A$31,0)),0))</f>
        <v/>
      </c>
      <c r="F717" s="9">
        <f>IFERROR(IF(OR(A717="",C717=""),0,A717+INDEX(Paquetes!$C$2:$C$31,MATCH(C717,Paquetes!$A$2:$A$31,0))),0)</f>
        <v/>
      </c>
      <c r="G717" s="22">
        <f>IF(C717="",0,IFERROR(INDEX(Paquetes!$D$2:$D$31,MATCH(C717,Paquetes!$A$2:$A$31,0)),0))</f>
        <v/>
      </c>
      <c r="H717" s="18" t="n"/>
    </row>
    <row r="718">
      <c r="A718" s="16" t="n"/>
      <c r="D718" s="21">
        <f>IF(C718="",0,IFERROR(INDEX(Paquetes!$B$2:$B$31,MATCH(C718,Paquetes!$A$2:$A$31,0)),0))</f>
        <v/>
      </c>
      <c r="F718" s="9">
        <f>IFERROR(IF(OR(A718="",C718=""),0,A718+INDEX(Paquetes!$C$2:$C$31,MATCH(C718,Paquetes!$A$2:$A$31,0))),0)</f>
        <v/>
      </c>
      <c r="G718" s="22">
        <f>IF(C718="",0,IFERROR(INDEX(Paquetes!$D$2:$D$31,MATCH(C718,Paquetes!$A$2:$A$31,0)),0))</f>
        <v/>
      </c>
      <c r="H718" s="18" t="n"/>
    </row>
    <row r="719">
      <c r="A719" s="16" t="n"/>
      <c r="D719" s="21">
        <f>IF(C719="",0,IFERROR(INDEX(Paquetes!$B$2:$B$31,MATCH(C719,Paquetes!$A$2:$A$31,0)),0))</f>
        <v/>
      </c>
      <c r="F719" s="9">
        <f>IFERROR(IF(OR(A719="",C719=""),0,A719+INDEX(Paquetes!$C$2:$C$31,MATCH(C719,Paquetes!$A$2:$A$31,0))),0)</f>
        <v/>
      </c>
      <c r="G719" s="22">
        <f>IF(C719="",0,IFERROR(INDEX(Paquetes!$D$2:$D$31,MATCH(C719,Paquetes!$A$2:$A$31,0)),0))</f>
        <v/>
      </c>
      <c r="H719" s="18" t="n"/>
    </row>
    <row r="720">
      <c r="A720" s="16" t="n"/>
      <c r="D720" s="21">
        <f>IF(C720="",0,IFERROR(INDEX(Paquetes!$B$2:$B$31,MATCH(C720,Paquetes!$A$2:$A$31,0)),0))</f>
        <v/>
      </c>
      <c r="F720" s="9">
        <f>IFERROR(IF(OR(A720="",C720=""),0,A720+INDEX(Paquetes!$C$2:$C$31,MATCH(C720,Paquetes!$A$2:$A$31,0))),0)</f>
        <v/>
      </c>
      <c r="G720" s="22">
        <f>IF(C720="",0,IFERROR(INDEX(Paquetes!$D$2:$D$31,MATCH(C720,Paquetes!$A$2:$A$31,0)),0))</f>
        <v/>
      </c>
      <c r="H720" s="18" t="n"/>
    </row>
    <row r="721">
      <c r="A721" s="16" t="n"/>
      <c r="D721" s="21">
        <f>IF(C721="",0,IFERROR(INDEX(Paquetes!$B$2:$B$31,MATCH(C721,Paquetes!$A$2:$A$31,0)),0))</f>
        <v/>
      </c>
      <c r="F721" s="9">
        <f>IFERROR(IF(OR(A721="",C721=""),0,A721+INDEX(Paquetes!$C$2:$C$31,MATCH(C721,Paquetes!$A$2:$A$31,0))),0)</f>
        <v/>
      </c>
      <c r="G721" s="22">
        <f>IF(C721="",0,IFERROR(INDEX(Paquetes!$D$2:$D$31,MATCH(C721,Paquetes!$A$2:$A$31,0)),0))</f>
        <v/>
      </c>
      <c r="H721" s="18" t="n"/>
    </row>
    <row r="722">
      <c r="A722" s="16" t="n"/>
      <c r="D722" s="21">
        <f>IF(C722="",0,IFERROR(INDEX(Paquetes!$B$2:$B$31,MATCH(C722,Paquetes!$A$2:$A$31,0)),0))</f>
        <v/>
      </c>
      <c r="F722" s="9">
        <f>IFERROR(IF(OR(A722="",C722=""),0,A722+INDEX(Paquetes!$C$2:$C$31,MATCH(C722,Paquetes!$A$2:$A$31,0))),0)</f>
        <v/>
      </c>
      <c r="G722" s="22">
        <f>IF(C722="",0,IFERROR(INDEX(Paquetes!$D$2:$D$31,MATCH(C722,Paquetes!$A$2:$A$31,0)),0))</f>
        <v/>
      </c>
      <c r="H722" s="18" t="n"/>
    </row>
    <row r="723">
      <c r="A723" s="16" t="n"/>
      <c r="D723" s="21">
        <f>IF(C723="",0,IFERROR(INDEX(Paquetes!$B$2:$B$31,MATCH(C723,Paquetes!$A$2:$A$31,0)),0))</f>
        <v/>
      </c>
      <c r="F723" s="9">
        <f>IFERROR(IF(OR(A723="",C723=""),0,A723+INDEX(Paquetes!$C$2:$C$31,MATCH(C723,Paquetes!$A$2:$A$31,0))),0)</f>
        <v/>
      </c>
      <c r="G723" s="22">
        <f>IF(C723="",0,IFERROR(INDEX(Paquetes!$D$2:$D$31,MATCH(C723,Paquetes!$A$2:$A$31,0)),0))</f>
        <v/>
      </c>
      <c r="H723" s="18" t="n"/>
    </row>
    <row r="724">
      <c r="A724" s="16" t="n"/>
      <c r="D724" s="21">
        <f>IF(C724="",0,IFERROR(INDEX(Paquetes!$B$2:$B$31,MATCH(C724,Paquetes!$A$2:$A$31,0)),0))</f>
        <v/>
      </c>
      <c r="F724" s="9">
        <f>IFERROR(IF(OR(A724="",C724=""),0,A724+INDEX(Paquetes!$C$2:$C$31,MATCH(C724,Paquetes!$A$2:$A$31,0))),0)</f>
        <v/>
      </c>
      <c r="G724" s="22">
        <f>IF(C724="",0,IFERROR(INDEX(Paquetes!$D$2:$D$31,MATCH(C724,Paquetes!$A$2:$A$31,0)),0))</f>
        <v/>
      </c>
      <c r="H724" s="18" t="n"/>
    </row>
    <row r="725">
      <c r="A725" s="16" t="n"/>
      <c r="D725" s="21">
        <f>IF(C725="",0,IFERROR(INDEX(Paquetes!$B$2:$B$31,MATCH(C725,Paquetes!$A$2:$A$31,0)),0))</f>
        <v/>
      </c>
      <c r="F725" s="9">
        <f>IFERROR(IF(OR(A725="",C725=""),0,A725+INDEX(Paquetes!$C$2:$C$31,MATCH(C725,Paquetes!$A$2:$A$31,0))),0)</f>
        <v/>
      </c>
      <c r="G725" s="22">
        <f>IF(C725="",0,IFERROR(INDEX(Paquetes!$D$2:$D$31,MATCH(C725,Paquetes!$A$2:$A$31,0)),0))</f>
        <v/>
      </c>
      <c r="H725" s="18" t="n"/>
    </row>
    <row r="726">
      <c r="A726" s="16" t="n"/>
      <c r="D726" s="21">
        <f>IF(C726="",0,IFERROR(INDEX(Paquetes!$B$2:$B$31,MATCH(C726,Paquetes!$A$2:$A$31,0)),0))</f>
        <v/>
      </c>
      <c r="F726" s="9">
        <f>IFERROR(IF(OR(A726="",C726=""),0,A726+INDEX(Paquetes!$C$2:$C$31,MATCH(C726,Paquetes!$A$2:$A$31,0))),0)</f>
        <v/>
      </c>
      <c r="G726" s="22">
        <f>IF(C726="",0,IFERROR(INDEX(Paquetes!$D$2:$D$31,MATCH(C726,Paquetes!$A$2:$A$31,0)),0))</f>
        <v/>
      </c>
      <c r="H726" s="18" t="n"/>
    </row>
    <row r="727">
      <c r="A727" s="16" t="n"/>
      <c r="D727" s="21">
        <f>IF(C727="",0,IFERROR(INDEX(Paquetes!$B$2:$B$31,MATCH(C727,Paquetes!$A$2:$A$31,0)),0))</f>
        <v/>
      </c>
      <c r="F727" s="9">
        <f>IFERROR(IF(OR(A727="",C727=""),0,A727+INDEX(Paquetes!$C$2:$C$31,MATCH(C727,Paquetes!$A$2:$A$31,0))),0)</f>
        <v/>
      </c>
      <c r="G727" s="22">
        <f>IF(C727="",0,IFERROR(INDEX(Paquetes!$D$2:$D$31,MATCH(C727,Paquetes!$A$2:$A$31,0)),0))</f>
        <v/>
      </c>
      <c r="H727" s="18" t="n"/>
    </row>
    <row r="728">
      <c r="A728" s="16" t="n"/>
      <c r="D728" s="21">
        <f>IF(C728="",0,IFERROR(INDEX(Paquetes!$B$2:$B$31,MATCH(C728,Paquetes!$A$2:$A$31,0)),0))</f>
        <v/>
      </c>
      <c r="F728" s="9">
        <f>IFERROR(IF(OR(A728="",C728=""),0,A728+INDEX(Paquetes!$C$2:$C$31,MATCH(C728,Paquetes!$A$2:$A$31,0))),0)</f>
        <v/>
      </c>
      <c r="G728" s="22">
        <f>IF(C728="",0,IFERROR(INDEX(Paquetes!$D$2:$D$31,MATCH(C728,Paquetes!$A$2:$A$31,0)),0))</f>
        <v/>
      </c>
      <c r="H728" s="18" t="n"/>
    </row>
    <row r="729">
      <c r="A729" s="16" t="n"/>
      <c r="D729" s="21">
        <f>IF(C729="",0,IFERROR(INDEX(Paquetes!$B$2:$B$31,MATCH(C729,Paquetes!$A$2:$A$31,0)),0))</f>
        <v/>
      </c>
      <c r="F729" s="9">
        <f>IFERROR(IF(OR(A729="",C729=""),0,A729+INDEX(Paquetes!$C$2:$C$31,MATCH(C729,Paquetes!$A$2:$A$31,0))),0)</f>
        <v/>
      </c>
      <c r="G729" s="22">
        <f>IF(C729="",0,IFERROR(INDEX(Paquetes!$D$2:$D$31,MATCH(C729,Paquetes!$A$2:$A$31,0)),0))</f>
        <v/>
      </c>
      <c r="H729" s="18" t="n"/>
    </row>
    <row r="730">
      <c r="A730" s="16" t="n"/>
      <c r="D730" s="21">
        <f>IF(C730="",0,IFERROR(INDEX(Paquetes!$B$2:$B$31,MATCH(C730,Paquetes!$A$2:$A$31,0)),0))</f>
        <v/>
      </c>
      <c r="F730" s="9">
        <f>IFERROR(IF(OR(A730="",C730=""),0,A730+INDEX(Paquetes!$C$2:$C$31,MATCH(C730,Paquetes!$A$2:$A$31,0))),0)</f>
        <v/>
      </c>
      <c r="G730" s="22">
        <f>IF(C730="",0,IFERROR(INDEX(Paquetes!$D$2:$D$31,MATCH(C730,Paquetes!$A$2:$A$31,0)),0))</f>
        <v/>
      </c>
      <c r="H730" s="18" t="n"/>
    </row>
    <row r="731">
      <c r="A731" s="16" t="n"/>
      <c r="D731" s="21">
        <f>IF(C731="",0,IFERROR(INDEX(Paquetes!$B$2:$B$31,MATCH(C731,Paquetes!$A$2:$A$31,0)),0))</f>
        <v/>
      </c>
      <c r="F731" s="9">
        <f>IFERROR(IF(OR(A731="",C731=""),0,A731+INDEX(Paquetes!$C$2:$C$31,MATCH(C731,Paquetes!$A$2:$A$31,0))),0)</f>
        <v/>
      </c>
      <c r="G731" s="22">
        <f>IF(C731="",0,IFERROR(INDEX(Paquetes!$D$2:$D$31,MATCH(C731,Paquetes!$A$2:$A$31,0)),0))</f>
        <v/>
      </c>
      <c r="H731" s="18" t="n"/>
    </row>
    <row r="732">
      <c r="A732" s="16" t="n"/>
      <c r="D732" s="21">
        <f>IF(C732="",0,IFERROR(INDEX(Paquetes!$B$2:$B$31,MATCH(C732,Paquetes!$A$2:$A$31,0)),0))</f>
        <v/>
      </c>
      <c r="F732" s="9">
        <f>IFERROR(IF(OR(A732="",C732=""),0,A732+INDEX(Paquetes!$C$2:$C$31,MATCH(C732,Paquetes!$A$2:$A$31,0))),0)</f>
        <v/>
      </c>
      <c r="G732" s="22">
        <f>IF(C732="",0,IFERROR(INDEX(Paquetes!$D$2:$D$31,MATCH(C732,Paquetes!$A$2:$A$31,0)),0))</f>
        <v/>
      </c>
      <c r="H732" s="18" t="n"/>
    </row>
    <row r="733">
      <c r="A733" s="16" t="n"/>
      <c r="D733" s="21">
        <f>IF(C733="",0,IFERROR(INDEX(Paquetes!$B$2:$B$31,MATCH(C733,Paquetes!$A$2:$A$31,0)),0))</f>
        <v/>
      </c>
      <c r="F733" s="9">
        <f>IFERROR(IF(OR(A733="",C733=""),0,A733+INDEX(Paquetes!$C$2:$C$31,MATCH(C733,Paquetes!$A$2:$A$31,0))),0)</f>
        <v/>
      </c>
      <c r="G733" s="22">
        <f>IF(C733="",0,IFERROR(INDEX(Paquetes!$D$2:$D$31,MATCH(C733,Paquetes!$A$2:$A$31,0)),0))</f>
        <v/>
      </c>
      <c r="H733" s="18" t="n"/>
    </row>
    <row r="734">
      <c r="A734" s="16" t="n"/>
      <c r="D734" s="21">
        <f>IF(C734="",0,IFERROR(INDEX(Paquetes!$B$2:$B$31,MATCH(C734,Paquetes!$A$2:$A$31,0)),0))</f>
        <v/>
      </c>
      <c r="F734" s="9">
        <f>IFERROR(IF(OR(A734="",C734=""),0,A734+INDEX(Paquetes!$C$2:$C$31,MATCH(C734,Paquetes!$A$2:$A$31,0))),0)</f>
        <v/>
      </c>
      <c r="G734" s="22">
        <f>IF(C734="",0,IFERROR(INDEX(Paquetes!$D$2:$D$31,MATCH(C734,Paquetes!$A$2:$A$31,0)),0))</f>
        <v/>
      </c>
      <c r="H734" s="18" t="n"/>
    </row>
    <row r="735">
      <c r="A735" s="16" t="n"/>
      <c r="D735" s="21">
        <f>IF(C735="",0,IFERROR(INDEX(Paquetes!$B$2:$B$31,MATCH(C735,Paquetes!$A$2:$A$31,0)),0))</f>
        <v/>
      </c>
      <c r="F735" s="9">
        <f>IFERROR(IF(OR(A735="",C735=""),0,A735+INDEX(Paquetes!$C$2:$C$31,MATCH(C735,Paquetes!$A$2:$A$31,0))),0)</f>
        <v/>
      </c>
      <c r="G735" s="22">
        <f>IF(C735="",0,IFERROR(INDEX(Paquetes!$D$2:$D$31,MATCH(C735,Paquetes!$A$2:$A$31,0)),0))</f>
        <v/>
      </c>
      <c r="H735" s="18" t="n"/>
    </row>
    <row r="736">
      <c r="A736" s="16" t="n"/>
      <c r="D736" s="21">
        <f>IF(C736="",0,IFERROR(INDEX(Paquetes!$B$2:$B$31,MATCH(C736,Paquetes!$A$2:$A$31,0)),0))</f>
        <v/>
      </c>
      <c r="F736" s="9">
        <f>IFERROR(IF(OR(A736="",C736=""),0,A736+INDEX(Paquetes!$C$2:$C$31,MATCH(C736,Paquetes!$A$2:$A$31,0))),0)</f>
        <v/>
      </c>
      <c r="G736" s="22">
        <f>IF(C736="",0,IFERROR(INDEX(Paquetes!$D$2:$D$31,MATCH(C736,Paquetes!$A$2:$A$31,0)),0))</f>
        <v/>
      </c>
      <c r="H736" s="18" t="n"/>
    </row>
    <row r="737">
      <c r="A737" s="16" t="n"/>
      <c r="D737" s="21">
        <f>IF(C737="",0,IFERROR(INDEX(Paquetes!$B$2:$B$31,MATCH(C737,Paquetes!$A$2:$A$31,0)),0))</f>
        <v/>
      </c>
      <c r="F737" s="9">
        <f>IFERROR(IF(OR(A737="",C737=""),0,A737+INDEX(Paquetes!$C$2:$C$31,MATCH(C737,Paquetes!$A$2:$A$31,0))),0)</f>
        <v/>
      </c>
      <c r="G737" s="22">
        <f>IF(C737="",0,IFERROR(INDEX(Paquetes!$D$2:$D$31,MATCH(C737,Paquetes!$A$2:$A$31,0)),0))</f>
        <v/>
      </c>
      <c r="H737" s="18" t="n"/>
    </row>
    <row r="738">
      <c r="A738" s="16" t="n"/>
      <c r="D738" s="21">
        <f>IF(C738="",0,IFERROR(INDEX(Paquetes!$B$2:$B$31,MATCH(C738,Paquetes!$A$2:$A$31,0)),0))</f>
        <v/>
      </c>
      <c r="F738" s="9">
        <f>IFERROR(IF(OR(A738="",C738=""),0,A738+INDEX(Paquetes!$C$2:$C$31,MATCH(C738,Paquetes!$A$2:$A$31,0))),0)</f>
        <v/>
      </c>
      <c r="G738" s="22">
        <f>IF(C738="",0,IFERROR(INDEX(Paquetes!$D$2:$D$31,MATCH(C738,Paquetes!$A$2:$A$31,0)),0))</f>
        <v/>
      </c>
      <c r="H738" s="18" t="n"/>
    </row>
    <row r="739">
      <c r="A739" s="16" t="n"/>
      <c r="D739" s="21">
        <f>IF(C739="",0,IFERROR(INDEX(Paquetes!$B$2:$B$31,MATCH(C739,Paquetes!$A$2:$A$31,0)),0))</f>
        <v/>
      </c>
      <c r="F739" s="9">
        <f>IFERROR(IF(OR(A739="",C739=""),0,A739+INDEX(Paquetes!$C$2:$C$31,MATCH(C739,Paquetes!$A$2:$A$31,0))),0)</f>
        <v/>
      </c>
      <c r="G739" s="22">
        <f>IF(C739="",0,IFERROR(INDEX(Paquetes!$D$2:$D$31,MATCH(C739,Paquetes!$A$2:$A$31,0)),0))</f>
        <v/>
      </c>
      <c r="H739" s="18" t="n"/>
    </row>
    <row r="740">
      <c r="A740" s="16" t="n"/>
      <c r="D740" s="21">
        <f>IF(C740="",0,IFERROR(INDEX(Paquetes!$B$2:$B$31,MATCH(C740,Paquetes!$A$2:$A$31,0)),0))</f>
        <v/>
      </c>
      <c r="F740" s="9">
        <f>IFERROR(IF(OR(A740="",C740=""),0,A740+INDEX(Paquetes!$C$2:$C$31,MATCH(C740,Paquetes!$A$2:$A$31,0))),0)</f>
        <v/>
      </c>
      <c r="G740" s="22">
        <f>IF(C740="",0,IFERROR(INDEX(Paquetes!$D$2:$D$31,MATCH(C740,Paquetes!$A$2:$A$31,0)),0))</f>
        <v/>
      </c>
      <c r="H740" s="18" t="n"/>
    </row>
    <row r="741">
      <c r="A741" s="16" t="n"/>
      <c r="D741" s="21">
        <f>IF(C741="",0,IFERROR(INDEX(Paquetes!$B$2:$B$31,MATCH(C741,Paquetes!$A$2:$A$31,0)),0))</f>
        <v/>
      </c>
      <c r="F741" s="9">
        <f>IFERROR(IF(OR(A741="",C741=""),0,A741+INDEX(Paquetes!$C$2:$C$31,MATCH(C741,Paquetes!$A$2:$A$31,0))),0)</f>
        <v/>
      </c>
      <c r="G741" s="22">
        <f>IF(C741="",0,IFERROR(INDEX(Paquetes!$D$2:$D$31,MATCH(C741,Paquetes!$A$2:$A$31,0)),0))</f>
        <v/>
      </c>
      <c r="H741" s="18" t="n"/>
    </row>
    <row r="742">
      <c r="A742" s="16" t="n"/>
      <c r="D742" s="21">
        <f>IF(C742="",0,IFERROR(INDEX(Paquetes!$B$2:$B$31,MATCH(C742,Paquetes!$A$2:$A$31,0)),0))</f>
        <v/>
      </c>
      <c r="F742" s="9">
        <f>IFERROR(IF(OR(A742="",C742=""),0,A742+INDEX(Paquetes!$C$2:$C$31,MATCH(C742,Paquetes!$A$2:$A$31,0))),0)</f>
        <v/>
      </c>
      <c r="G742" s="22">
        <f>IF(C742="",0,IFERROR(INDEX(Paquetes!$D$2:$D$31,MATCH(C742,Paquetes!$A$2:$A$31,0)),0))</f>
        <v/>
      </c>
      <c r="H742" s="18" t="n"/>
    </row>
    <row r="743">
      <c r="A743" s="16" t="n"/>
      <c r="D743" s="21">
        <f>IF(C743="",0,IFERROR(INDEX(Paquetes!$B$2:$B$31,MATCH(C743,Paquetes!$A$2:$A$31,0)),0))</f>
        <v/>
      </c>
      <c r="F743" s="9">
        <f>IFERROR(IF(OR(A743="",C743=""),0,A743+INDEX(Paquetes!$C$2:$C$31,MATCH(C743,Paquetes!$A$2:$A$31,0))),0)</f>
        <v/>
      </c>
      <c r="G743" s="22">
        <f>IF(C743="",0,IFERROR(INDEX(Paquetes!$D$2:$D$31,MATCH(C743,Paquetes!$A$2:$A$31,0)),0))</f>
        <v/>
      </c>
      <c r="H743" s="18" t="n"/>
    </row>
    <row r="744">
      <c r="A744" s="16" t="n"/>
      <c r="D744" s="21">
        <f>IF(C744="",0,IFERROR(INDEX(Paquetes!$B$2:$B$31,MATCH(C744,Paquetes!$A$2:$A$31,0)),0))</f>
        <v/>
      </c>
      <c r="F744" s="9">
        <f>IFERROR(IF(OR(A744="",C744=""),0,A744+INDEX(Paquetes!$C$2:$C$31,MATCH(C744,Paquetes!$A$2:$A$31,0))),0)</f>
        <v/>
      </c>
      <c r="G744" s="22">
        <f>IF(C744="",0,IFERROR(INDEX(Paquetes!$D$2:$D$31,MATCH(C744,Paquetes!$A$2:$A$31,0)),0))</f>
        <v/>
      </c>
      <c r="H744" s="18" t="n"/>
    </row>
    <row r="745">
      <c r="A745" s="16" t="n"/>
      <c r="D745" s="21">
        <f>IF(C745="",0,IFERROR(INDEX(Paquetes!$B$2:$B$31,MATCH(C745,Paquetes!$A$2:$A$31,0)),0))</f>
        <v/>
      </c>
      <c r="F745" s="9">
        <f>IFERROR(IF(OR(A745="",C745=""),0,A745+INDEX(Paquetes!$C$2:$C$31,MATCH(C745,Paquetes!$A$2:$A$31,0))),0)</f>
        <v/>
      </c>
      <c r="G745" s="22">
        <f>IF(C745="",0,IFERROR(INDEX(Paquetes!$D$2:$D$31,MATCH(C745,Paquetes!$A$2:$A$31,0)),0))</f>
        <v/>
      </c>
      <c r="H745" s="18" t="n"/>
    </row>
    <row r="746">
      <c r="A746" s="16" t="n"/>
      <c r="D746" s="21">
        <f>IF(C746="",0,IFERROR(INDEX(Paquetes!$B$2:$B$31,MATCH(C746,Paquetes!$A$2:$A$31,0)),0))</f>
        <v/>
      </c>
      <c r="F746" s="9">
        <f>IFERROR(IF(OR(A746="",C746=""),0,A746+INDEX(Paquetes!$C$2:$C$31,MATCH(C746,Paquetes!$A$2:$A$31,0))),0)</f>
        <v/>
      </c>
      <c r="G746" s="22">
        <f>IF(C746="",0,IFERROR(INDEX(Paquetes!$D$2:$D$31,MATCH(C746,Paquetes!$A$2:$A$31,0)),0))</f>
        <v/>
      </c>
      <c r="H746" s="18" t="n"/>
    </row>
    <row r="747">
      <c r="A747" s="16" t="n"/>
      <c r="D747" s="21">
        <f>IF(C747="",0,IFERROR(INDEX(Paquetes!$B$2:$B$31,MATCH(C747,Paquetes!$A$2:$A$31,0)),0))</f>
        <v/>
      </c>
      <c r="F747" s="9">
        <f>IFERROR(IF(OR(A747="",C747=""),0,A747+INDEX(Paquetes!$C$2:$C$31,MATCH(C747,Paquetes!$A$2:$A$31,0))),0)</f>
        <v/>
      </c>
      <c r="G747" s="22">
        <f>IF(C747="",0,IFERROR(INDEX(Paquetes!$D$2:$D$31,MATCH(C747,Paquetes!$A$2:$A$31,0)),0))</f>
        <v/>
      </c>
      <c r="H747" s="18" t="n"/>
    </row>
    <row r="748">
      <c r="A748" s="16" t="n"/>
      <c r="D748" s="21">
        <f>IF(C748="",0,IFERROR(INDEX(Paquetes!$B$2:$B$31,MATCH(C748,Paquetes!$A$2:$A$31,0)),0))</f>
        <v/>
      </c>
      <c r="F748" s="9">
        <f>IFERROR(IF(OR(A748="",C748=""),0,A748+INDEX(Paquetes!$C$2:$C$31,MATCH(C748,Paquetes!$A$2:$A$31,0))),0)</f>
        <v/>
      </c>
      <c r="G748" s="22">
        <f>IF(C748="",0,IFERROR(INDEX(Paquetes!$D$2:$D$31,MATCH(C748,Paquetes!$A$2:$A$31,0)),0))</f>
        <v/>
      </c>
      <c r="H748" s="18" t="n"/>
    </row>
    <row r="749">
      <c r="A749" s="16" t="n"/>
      <c r="D749" s="21">
        <f>IF(C749="",0,IFERROR(INDEX(Paquetes!$B$2:$B$31,MATCH(C749,Paquetes!$A$2:$A$31,0)),0))</f>
        <v/>
      </c>
      <c r="F749" s="9">
        <f>IFERROR(IF(OR(A749="",C749=""),0,A749+INDEX(Paquetes!$C$2:$C$31,MATCH(C749,Paquetes!$A$2:$A$31,0))),0)</f>
        <v/>
      </c>
      <c r="G749" s="22">
        <f>IF(C749="",0,IFERROR(INDEX(Paquetes!$D$2:$D$31,MATCH(C749,Paquetes!$A$2:$A$31,0)),0))</f>
        <v/>
      </c>
      <c r="H749" s="18" t="n"/>
    </row>
    <row r="750">
      <c r="A750" s="16" t="n"/>
      <c r="D750" s="21">
        <f>IF(C750="",0,IFERROR(INDEX(Paquetes!$B$2:$B$31,MATCH(C750,Paquetes!$A$2:$A$31,0)),0))</f>
        <v/>
      </c>
      <c r="F750" s="9">
        <f>IFERROR(IF(OR(A750="",C750=""),0,A750+INDEX(Paquetes!$C$2:$C$31,MATCH(C750,Paquetes!$A$2:$A$31,0))),0)</f>
        <v/>
      </c>
      <c r="G750" s="22">
        <f>IF(C750="",0,IFERROR(INDEX(Paquetes!$D$2:$D$31,MATCH(C750,Paquetes!$A$2:$A$31,0)),0))</f>
        <v/>
      </c>
      <c r="H750" s="18" t="n"/>
    </row>
    <row r="751">
      <c r="A751" s="16" t="n"/>
      <c r="D751" s="21">
        <f>IF(C751="",0,IFERROR(INDEX(Paquetes!$B$2:$B$31,MATCH(C751,Paquetes!$A$2:$A$31,0)),0))</f>
        <v/>
      </c>
      <c r="F751" s="9">
        <f>IFERROR(IF(OR(A751="",C751=""),0,A751+INDEX(Paquetes!$C$2:$C$31,MATCH(C751,Paquetes!$A$2:$A$31,0))),0)</f>
        <v/>
      </c>
      <c r="G751" s="22">
        <f>IF(C751="",0,IFERROR(INDEX(Paquetes!$D$2:$D$31,MATCH(C751,Paquetes!$A$2:$A$31,0)),0))</f>
        <v/>
      </c>
      <c r="H751" s="18" t="n"/>
    </row>
    <row r="752">
      <c r="A752" s="16" t="n"/>
      <c r="D752" s="21">
        <f>IF(C752="",0,IFERROR(INDEX(Paquetes!$B$2:$B$31,MATCH(C752,Paquetes!$A$2:$A$31,0)),0))</f>
        <v/>
      </c>
      <c r="F752" s="9">
        <f>IFERROR(IF(OR(A752="",C752=""),0,A752+INDEX(Paquetes!$C$2:$C$31,MATCH(C752,Paquetes!$A$2:$A$31,0))),0)</f>
        <v/>
      </c>
      <c r="G752" s="22">
        <f>IF(C752="",0,IFERROR(INDEX(Paquetes!$D$2:$D$31,MATCH(C752,Paquetes!$A$2:$A$31,0)),0))</f>
        <v/>
      </c>
      <c r="H752" s="18" t="n"/>
    </row>
    <row r="753">
      <c r="A753" s="16" t="n"/>
      <c r="D753" s="21">
        <f>IF(C753="",0,IFERROR(INDEX(Paquetes!$B$2:$B$31,MATCH(C753,Paquetes!$A$2:$A$31,0)),0))</f>
        <v/>
      </c>
      <c r="F753" s="9">
        <f>IFERROR(IF(OR(A753="",C753=""),0,A753+INDEX(Paquetes!$C$2:$C$31,MATCH(C753,Paquetes!$A$2:$A$31,0))),0)</f>
        <v/>
      </c>
      <c r="G753" s="22">
        <f>IF(C753="",0,IFERROR(INDEX(Paquetes!$D$2:$D$31,MATCH(C753,Paquetes!$A$2:$A$31,0)),0))</f>
        <v/>
      </c>
      <c r="H753" s="18" t="n"/>
    </row>
    <row r="754">
      <c r="A754" s="16" t="n"/>
      <c r="D754" s="21">
        <f>IF(C754="",0,IFERROR(INDEX(Paquetes!$B$2:$B$31,MATCH(C754,Paquetes!$A$2:$A$31,0)),0))</f>
        <v/>
      </c>
      <c r="F754" s="9">
        <f>IFERROR(IF(OR(A754="",C754=""),0,A754+INDEX(Paquetes!$C$2:$C$31,MATCH(C754,Paquetes!$A$2:$A$31,0))),0)</f>
        <v/>
      </c>
      <c r="G754" s="22">
        <f>IF(C754="",0,IFERROR(INDEX(Paquetes!$D$2:$D$31,MATCH(C754,Paquetes!$A$2:$A$31,0)),0))</f>
        <v/>
      </c>
      <c r="H754" s="18" t="n"/>
    </row>
    <row r="755">
      <c r="A755" s="16" t="n"/>
      <c r="D755" s="21">
        <f>IF(C755="",0,IFERROR(INDEX(Paquetes!$B$2:$B$31,MATCH(C755,Paquetes!$A$2:$A$31,0)),0))</f>
        <v/>
      </c>
      <c r="F755" s="9">
        <f>IFERROR(IF(OR(A755="",C755=""),0,A755+INDEX(Paquetes!$C$2:$C$31,MATCH(C755,Paquetes!$A$2:$A$31,0))),0)</f>
        <v/>
      </c>
      <c r="G755" s="22">
        <f>IF(C755="",0,IFERROR(INDEX(Paquetes!$D$2:$D$31,MATCH(C755,Paquetes!$A$2:$A$31,0)),0))</f>
        <v/>
      </c>
      <c r="H755" s="18" t="n"/>
    </row>
    <row r="756">
      <c r="A756" s="16" t="n"/>
      <c r="D756" s="21">
        <f>IF(C756="",0,IFERROR(INDEX(Paquetes!$B$2:$B$31,MATCH(C756,Paquetes!$A$2:$A$31,0)),0))</f>
        <v/>
      </c>
      <c r="F756" s="9">
        <f>IFERROR(IF(OR(A756="",C756=""),0,A756+INDEX(Paquetes!$C$2:$C$31,MATCH(C756,Paquetes!$A$2:$A$31,0))),0)</f>
        <v/>
      </c>
      <c r="G756" s="22">
        <f>IF(C756="",0,IFERROR(INDEX(Paquetes!$D$2:$D$31,MATCH(C756,Paquetes!$A$2:$A$31,0)),0))</f>
        <v/>
      </c>
      <c r="H756" s="18" t="n"/>
    </row>
    <row r="757">
      <c r="A757" s="16" t="n"/>
      <c r="D757" s="21">
        <f>IF(C757="",0,IFERROR(INDEX(Paquetes!$B$2:$B$31,MATCH(C757,Paquetes!$A$2:$A$31,0)),0))</f>
        <v/>
      </c>
      <c r="F757" s="9">
        <f>IFERROR(IF(OR(A757="",C757=""),0,A757+INDEX(Paquetes!$C$2:$C$31,MATCH(C757,Paquetes!$A$2:$A$31,0))),0)</f>
        <v/>
      </c>
      <c r="G757" s="22">
        <f>IF(C757="",0,IFERROR(INDEX(Paquetes!$D$2:$D$31,MATCH(C757,Paquetes!$A$2:$A$31,0)),0))</f>
        <v/>
      </c>
      <c r="H757" s="18" t="n"/>
    </row>
    <row r="758">
      <c r="A758" s="16" t="n"/>
      <c r="D758" s="21">
        <f>IF(C758="",0,IFERROR(INDEX(Paquetes!$B$2:$B$31,MATCH(C758,Paquetes!$A$2:$A$31,0)),0))</f>
        <v/>
      </c>
      <c r="F758" s="9">
        <f>IFERROR(IF(OR(A758="",C758=""),0,A758+INDEX(Paquetes!$C$2:$C$31,MATCH(C758,Paquetes!$A$2:$A$31,0))),0)</f>
        <v/>
      </c>
      <c r="G758" s="22">
        <f>IF(C758="",0,IFERROR(INDEX(Paquetes!$D$2:$D$31,MATCH(C758,Paquetes!$A$2:$A$31,0)),0))</f>
        <v/>
      </c>
      <c r="H758" s="18" t="n"/>
    </row>
    <row r="759">
      <c r="A759" s="16" t="n"/>
      <c r="D759" s="21">
        <f>IF(C759="",0,IFERROR(INDEX(Paquetes!$B$2:$B$31,MATCH(C759,Paquetes!$A$2:$A$31,0)),0))</f>
        <v/>
      </c>
      <c r="F759" s="9">
        <f>IFERROR(IF(OR(A759="",C759=""),0,A759+INDEX(Paquetes!$C$2:$C$31,MATCH(C759,Paquetes!$A$2:$A$31,0))),0)</f>
        <v/>
      </c>
      <c r="G759" s="22">
        <f>IF(C759="",0,IFERROR(INDEX(Paquetes!$D$2:$D$31,MATCH(C759,Paquetes!$A$2:$A$31,0)),0))</f>
        <v/>
      </c>
      <c r="H759" s="18" t="n"/>
    </row>
    <row r="760">
      <c r="A760" s="16" t="n"/>
      <c r="D760" s="21">
        <f>IF(C760="",0,IFERROR(INDEX(Paquetes!$B$2:$B$31,MATCH(C760,Paquetes!$A$2:$A$31,0)),0))</f>
        <v/>
      </c>
      <c r="F760" s="9">
        <f>IFERROR(IF(OR(A760="",C760=""),0,A760+INDEX(Paquetes!$C$2:$C$31,MATCH(C760,Paquetes!$A$2:$A$31,0))),0)</f>
        <v/>
      </c>
      <c r="G760" s="22">
        <f>IF(C760="",0,IFERROR(INDEX(Paquetes!$D$2:$D$31,MATCH(C760,Paquetes!$A$2:$A$31,0)),0))</f>
        <v/>
      </c>
      <c r="H760" s="18" t="n"/>
    </row>
    <row r="761">
      <c r="A761" s="16" t="n"/>
      <c r="D761" s="21">
        <f>IF(C761="",0,IFERROR(INDEX(Paquetes!$B$2:$B$31,MATCH(C761,Paquetes!$A$2:$A$31,0)),0))</f>
        <v/>
      </c>
      <c r="F761" s="9">
        <f>IFERROR(IF(OR(A761="",C761=""),0,A761+INDEX(Paquetes!$C$2:$C$31,MATCH(C761,Paquetes!$A$2:$A$31,0))),0)</f>
        <v/>
      </c>
      <c r="G761" s="22">
        <f>IF(C761="",0,IFERROR(INDEX(Paquetes!$D$2:$D$31,MATCH(C761,Paquetes!$A$2:$A$31,0)),0))</f>
        <v/>
      </c>
      <c r="H761" s="18" t="n"/>
    </row>
    <row r="762">
      <c r="A762" s="16" t="n"/>
      <c r="D762" s="21">
        <f>IF(C762="",0,IFERROR(INDEX(Paquetes!$B$2:$B$31,MATCH(C762,Paquetes!$A$2:$A$31,0)),0))</f>
        <v/>
      </c>
      <c r="F762" s="9">
        <f>IFERROR(IF(OR(A762="",C762=""),0,A762+INDEX(Paquetes!$C$2:$C$31,MATCH(C762,Paquetes!$A$2:$A$31,0))),0)</f>
        <v/>
      </c>
      <c r="G762" s="22">
        <f>IF(C762="",0,IFERROR(INDEX(Paquetes!$D$2:$D$31,MATCH(C762,Paquetes!$A$2:$A$31,0)),0))</f>
        <v/>
      </c>
      <c r="H762" s="18" t="n"/>
    </row>
    <row r="763">
      <c r="A763" s="16" t="n"/>
      <c r="D763" s="21">
        <f>IF(C763="",0,IFERROR(INDEX(Paquetes!$B$2:$B$31,MATCH(C763,Paquetes!$A$2:$A$31,0)),0))</f>
        <v/>
      </c>
      <c r="F763" s="9">
        <f>IFERROR(IF(OR(A763="",C763=""),0,A763+INDEX(Paquetes!$C$2:$C$31,MATCH(C763,Paquetes!$A$2:$A$31,0))),0)</f>
        <v/>
      </c>
      <c r="G763" s="22">
        <f>IF(C763="",0,IFERROR(INDEX(Paquetes!$D$2:$D$31,MATCH(C763,Paquetes!$A$2:$A$31,0)),0))</f>
        <v/>
      </c>
      <c r="H763" s="18" t="n"/>
    </row>
    <row r="764">
      <c r="A764" s="16" t="n"/>
      <c r="D764" s="21">
        <f>IF(C764="",0,IFERROR(INDEX(Paquetes!$B$2:$B$31,MATCH(C764,Paquetes!$A$2:$A$31,0)),0))</f>
        <v/>
      </c>
      <c r="F764" s="9">
        <f>IFERROR(IF(OR(A764="",C764=""),0,A764+INDEX(Paquetes!$C$2:$C$31,MATCH(C764,Paquetes!$A$2:$A$31,0))),0)</f>
        <v/>
      </c>
      <c r="G764" s="22">
        <f>IF(C764="",0,IFERROR(INDEX(Paquetes!$D$2:$D$31,MATCH(C764,Paquetes!$A$2:$A$31,0)),0))</f>
        <v/>
      </c>
      <c r="H764" s="18" t="n"/>
    </row>
    <row r="765">
      <c r="A765" s="16" t="n"/>
      <c r="D765" s="21">
        <f>IF(C765="",0,IFERROR(INDEX(Paquetes!$B$2:$B$31,MATCH(C765,Paquetes!$A$2:$A$31,0)),0))</f>
        <v/>
      </c>
      <c r="F765" s="9">
        <f>IFERROR(IF(OR(A765="",C765=""),0,A765+INDEX(Paquetes!$C$2:$C$31,MATCH(C765,Paquetes!$A$2:$A$31,0))),0)</f>
        <v/>
      </c>
      <c r="G765" s="22">
        <f>IF(C765="",0,IFERROR(INDEX(Paquetes!$D$2:$D$31,MATCH(C765,Paquetes!$A$2:$A$31,0)),0))</f>
        <v/>
      </c>
      <c r="H765" s="18" t="n"/>
    </row>
    <row r="766">
      <c r="A766" s="16" t="n"/>
      <c r="D766" s="21">
        <f>IF(C766="",0,IFERROR(INDEX(Paquetes!$B$2:$B$31,MATCH(C766,Paquetes!$A$2:$A$31,0)),0))</f>
        <v/>
      </c>
      <c r="F766" s="9">
        <f>IFERROR(IF(OR(A766="",C766=""),0,A766+INDEX(Paquetes!$C$2:$C$31,MATCH(C766,Paquetes!$A$2:$A$31,0))),0)</f>
        <v/>
      </c>
      <c r="G766" s="22">
        <f>IF(C766="",0,IFERROR(INDEX(Paquetes!$D$2:$D$31,MATCH(C766,Paquetes!$A$2:$A$31,0)),0))</f>
        <v/>
      </c>
      <c r="H766" s="18" t="n"/>
    </row>
    <row r="767">
      <c r="A767" s="16" t="n"/>
      <c r="D767" s="21">
        <f>IF(C767="",0,IFERROR(INDEX(Paquetes!$B$2:$B$31,MATCH(C767,Paquetes!$A$2:$A$31,0)),0))</f>
        <v/>
      </c>
      <c r="F767" s="9">
        <f>IFERROR(IF(OR(A767="",C767=""),0,A767+INDEX(Paquetes!$C$2:$C$31,MATCH(C767,Paquetes!$A$2:$A$31,0))),0)</f>
        <v/>
      </c>
      <c r="G767" s="22">
        <f>IF(C767="",0,IFERROR(INDEX(Paquetes!$D$2:$D$31,MATCH(C767,Paquetes!$A$2:$A$31,0)),0))</f>
        <v/>
      </c>
      <c r="H767" s="18" t="n"/>
    </row>
    <row r="768">
      <c r="A768" s="16" t="n"/>
      <c r="D768" s="21">
        <f>IF(C768="",0,IFERROR(INDEX(Paquetes!$B$2:$B$31,MATCH(C768,Paquetes!$A$2:$A$31,0)),0))</f>
        <v/>
      </c>
      <c r="F768" s="9">
        <f>IFERROR(IF(OR(A768="",C768=""),0,A768+INDEX(Paquetes!$C$2:$C$31,MATCH(C768,Paquetes!$A$2:$A$31,0))),0)</f>
        <v/>
      </c>
      <c r="G768" s="22">
        <f>IF(C768="",0,IFERROR(INDEX(Paquetes!$D$2:$D$31,MATCH(C768,Paquetes!$A$2:$A$31,0)),0))</f>
        <v/>
      </c>
      <c r="H768" s="18" t="n"/>
    </row>
    <row r="769">
      <c r="A769" s="16" t="n"/>
      <c r="D769" s="21">
        <f>IF(C769="",0,IFERROR(INDEX(Paquetes!$B$2:$B$31,MATCH(C769,Paquetes!$A$2:$A$31,0)),0))</f>
        <v/>
      </c>
      <c r="F769" s="9">
        <f>IFERROR(IF(OR(A769="",C769=""),0,A769+INDEX(Paquetes!$C$2:$C$31,MATCH(C769,Paquetes!$A$2:$A$31,0))),0)</f>
        <v/>
      </c>
      <c r="G769" s="22">
        <f>IF(C769="",0,IFERROR(INDEX(Paquetes!$D$2:$D$31,MATCH(C769,Paquetes!$A$2:$A$31,0)),0))</f>
        <v/>
      </c>
      <c r="H769" s="18" t="n"/>
    </row>
    <row r="770">
      <c r="A770" s="16" t="n"/>
      <c r="D770" s="21">
        <f>IF(C770="",0,IFERROR(INDEX(Paquetes!$B$2:$B$31,MATCH(C770,Paquetes!$A$2:$A$31,0)),0))</f>
        <v/>
      </c>
      <c r="F770" s="9">
        <f>IFERROR(IF(OR(A770="",C770=""),0,A770+INDEX(Paquetes!$C$2:$C$31,MATCH(C770,Paquetes!$A$2:$A$31,0))),0)</f>
        <v/>
      </c>
      <c r="G770" s="22">
        <f>IF(C770="",0,IFERROR(INDEX(Paquetes!$D$2:$D$31,MATCH(C770,Paquetes!$A$2:$A$31,0)),0))</f>
        <v/>
      </c>
      <c r="H770" s="18" t="n"/>
    </row>
    <row r="771">
      <c r="A771" s="16" t="n"/>
      <c r="D771" s="21">
        <f>IF(C771="",0,IFERROR(INDEX(Paquetes!$B$2:$B$31,MATCH(C771,Paquetes!$A$2:$A$31,0)),0))</f>
        <v/>
      </c>
      <c r="F771" s="9">
        <f>IFERROR(IF(OR(A771="",C771=""),0,A771+INDEX(Paquetes!$C$2:$C$31,MATCH(C771,Paquetes!$A$2:$A$31,0))),0)</f>
        <v/>
      </c>
      <c r="G771" s="22">
        <f>IF(C771="",0,IFERROR(INDEX(Paquetes!$D$2:$D$31,MATCH(C771,Paquetes!$A$2:$A$31,0)),0))</f>
        <v/>
      </c>
      <c r="H771" s="18" t="n"/>
    </row>
    <row r="772">
      <c r="A772" s="16" t="n"/>
      <c r="D772" s="21">
        <f>IF(C772="",0,IFERROR(INDEX(Paquetes!$B$2:$B$31,MATCH(C772,Paquetes!$A$2:$A$31,0)),0))</f>
        <v/>
      </c>
      <c r="F772" s="9">
        <f>IFERROR(IF(OR(A772="",C772=""),0,A772+INDEX(Paquetes!$C$2:$C$31,MATCH(C772,Paquetes!$A$2:$A$31,0))),0)</f>
        <v/>
      </c>
      <c r="G772" s="22">
        <f>IF(C772="",0,IFERROR(INDEX(Paquetes!$D$2:$D$31,MATCH(C772,Paquetes!$A$2:$A$31,0)),0))</f>
        <v/>
      </c>
      <c r="H772" s="18" t="n"/>
    </row>
    <row r="773">
      <c r="A773" s="16" t="n"/>
      <c r="D773" s="21">
        <f>IF(C773="",0,IFERROR(INDEX(Paquetes!$B$2:$B$31,MATCH(C773,Paquetes!$A$2:$A$31,0)),0))</f>
        <v/>
      </c>
      <c r="F773" s="9">
        <f>IFERROR(IF(OR(A773="",C773=""),0,A773+INDEX(Paquetes!$C$2:$C$31,MATCH(C773,Paquetes!$A$2:$A$31,0))),0)</f>
        <v/>
      </c>
      <c r="G773" s="22">
        <f>IF(C773="",0,IFERROR(INDEX(Paquetes!$D$2:$D$31,MATCH(C773,Paquetes!$A$2:$A$31,0)),0))</f>
        <v/>
      </c>
      <c r="H773" s="18" t="n"/>
    </row>
    <row r="774">
      <c r="A774" s="16" t="n"/>
      <c r="D774" s="21">
        <f>IF(C774="",0,IFERROR(INDEX(Paquetes!$B$2:$B$31,MATCH(C774,Paquetes!$A$2:$A$31,0)),0))</f>
        <v/>
      </c>
      <c r="F774" s="9">
        <f>IFERROR(IF(OR(A774="",C774=""),0,A774+INDEX(Paquetes!$C$2:$C$31,MATCH(C774,Paquetes!$A$2:$A$31,0))),0)</f>
        <v/>
      </c>
      <c r="G774" s="22">
        <f>IF(C774="",0,IFERROR(INDEX(Paquetes!$D$2:$D$31,MATCH(C774,Paquetes!$A$2:$A$31,0)),0))</f>
        <v/>
      </c>
      <c r="H774" s="18" t="n"/>
    </row>
    <row r="775">
      <c r="A775" s="16" t="n"/>
      <c r="D775" s="21">
        <f>IF(C775="",0,IFERROR(INDEX(Paquetes!$B$2:$B$31,MATCH(C775,Paquetes!$A$2:$A$31,0)),0))</f>
        <v/>
      </c>
      <c r="F775" s="9">
        <f>IFERROR(IF(OR(A775="",C775=""),0,A775+INDEX(Paquetes!$C$2:$C$31,MATCH(C775,Paquetes!$A$2:$A$31,0))),0)</f>
        <v/>
      </c>
      <c r="G775" s="22">
        <f>IF(C775="",0,IFERROR(INDEX(Paquetes!$D$2:$D$31,MATCH(C775,Paquetes!$A$2:$A$31,0)),0))</f>
        <v/>
      </c>
      <c r="H775" s="18" t="n"/>
    </row>
    <row r="776">
      <c r="A776" s="16" t="n"/>
      <c r="D776" s="21">
        <f>IF(C776="",0,IFERROR(INDEX(Paquetes!$B$2:$B$31,MATCH(C776,Paquetes!$A$2:$A$31,0)),0))</f>
        <v/>
      </c>
      <c r="F776" s="9">
        <f>IFERROR(IF(OR(A776="",C776=""),0,A776+INDEX(Paquetes!$C$2:$C$31,MATCH(C776,Paquetes!$A$2:$A$31,0))),0)</f>
        <v/>
      </c>
      <c r="G776" s="22">
        <f>IF(C776="",0,IFERROR(INDEX(Paquetes!$D$2:$D$31,MATCH(C776,Paquetes!$A$2:$A$31,0)),0))</f>
        <v/>
      </c>
      <c r="H776" s="18" t="n"/>
    </row>
    <row r="777">
      <c r="A777" s="16" t="n"/>
      <c r="D777" s="21">
        <f>IF(C777="",0,IFERROR(INDEX(Paquetes!$B$2:$B$31,MATCH(C777,Paquetes!$A$2:$A$31,0)),0))</f>
        <v/>
      </c>
      <c r="F777" s="9">
        <f>IFERROR(IF(OR(A777="",C777=""),0,A777+INDEX(Paquetes!$C$2:$C$31,MATCH(C777,Paquetes!$A$2:$A$31,0))),0)</f>
        <v/>
      </c>
      <c r="G777" s="22">
        <f>IF(C777="",0,IFERROR(INDEX(Paquetes!$D$2:$D$31,MATCH(C777,Paquetes!$A$2:$A$31,0)),0))</f>
        <v/>
      </c>
      <c r="H777" s="18" t="n"/>
    </row>
    <row r="778">
      <c r="A778" s="16" t="n"/>
      <c r="D778" s="21">
        <f>IF(C778="",0,IFERROR(INDEX(Paquetes!$B$2:$B$31,MATCH(C778,Paquetes!$A$2:$A$31,0)),0))</f>
        <v/>
      </c>
      <c r="F778" s="9">
        <f>IFERROR(IF(OR(A778="",C778=""),0,A778+INDEX(Paquetes!$C$2:$C$31,MATCH(C778,Paquetes!$A$2:$A$31,0))),0)</f>
        <v/>
      </c>
      <c r="G778" s="22">
        <f>IF(C778="",0,IFERROR(INDEX(Paquetes!$D$2:$D$31,MATCH(C778,Paquetes!$A$2:$A$31,0)),0))</f>
        <v/>
      </c>
      <c r="H778" s="18" t="n"/>
    </row>
    <row r="779">
      <c r="A779" s="16" t="n"/>
      <c r="D779" s="21">
        <f>IF(C779="",0,IFERROR(INDEX(Paquetes!$B$2:$B$31,MATCH(C779,Paquetes!$A$2:$A$31,0)),0))</f>
        <v/>
      </c>
      <c r="F779" s="9">
        <f>IFERROR(IF(OR(A779="",C779=""),0,A779+INDEX(Paquetes!$C$2:$C$31,MATCH(C779,Paquetes!$A$2:$A$31,0))),0)</f>
        <v/>
      </c>
      <c r="G779" s="22">
        <f>IF(C779="",0,IFERROR(INDEX(Paquetes!$D$2:$D$31,MATCH(C779,Paquetes!$A$2:$A$31,0)),0))</f>
        <v/>
      </c>
      <c r="H779" s="18" t="n"/>
    </row>
    <row r="780">
      <c r="A780" s="16" t="n"/>
      <c r="D780" s="21">
        <f>IF(C780="",0,IFERROR(INDEX(Paquetes!$B$2:$B$31,MATCH(C780,Paquetes!$A$2:$A$31,0)),0))</f>
        <v/>
      </c>
      <c r="F780" s="9">
        <f>IFERROR(IF(OR(A780="",C780=""),0,A780+INDEX(Paquetes!$C$2:$C$31,MATCH(C780,Paquetes!$A$2:$A$31,0))),0)</f>
        <v/>
      </c>
      <c r="G780" s="22">
        <f>IF(C780="",0,IFERROR(INDEX(Paquetes!$D$2:$D$31,MATCH(C780,Paquetes!$A$2:$A$31,0)),0))</f>
        <v/>
      </c>
      <c r="H780" s="18" t="n"/>
    </row>
    <row r="781">
      <c r="A781" s="16" t="n"/>
      <c r="D781" s="21">
        <f>IF(C781="",0,IFERROR(INDEX(Paquetes!$B$2:$B$31,MATCH(C781,Paquetes!$A$2:$A$31,0)),0))</f>
        <v/>
      </c>
      <c r="F781" s="9">
        <f>IFERROR(IF(OR(A781="",C781=""),0,A781+INDEX(Paquetes!$C$2:$C$31,MATCH(C781,Paquetes!$A$2:$A$31,0))),0)</f>
        <v/>
      </c>
      <c r="G781" s="22">
        <f>IF(C781="",0,IFERROR(INDEX(Paquetes!$D$2:$D$31,MATCH(C781,Paquetes!$A$2:$A$31,0)),0))</f>
        <v/>
      </c>
      <c r="H781" s="18" t="n"/>
    </row>
    <row r="782">
      <c r="A782" s="16" t="n"/>
      <c r="D782" s="21">
        <f>IF(C782="",0,IFERROR(INDEX(Paquetes!$B$2:$B$31,MATCH(C782,Paquetes!$A$2:$A$31,0)),0))</f>
        <v/>
      </c>
      <c r="F782" s="9">
        <f>IFERROR(IF(OR(A782="",C782=""),0,A782+INDEX(Paquetes!$C$2:$C$31,MATCH(C782,Paquetes!$A$2:$A$31,0))),0)</f>
        <v/>
      </c>
      <c r="G782" s="22">
        <f>IF(C782="",0,IFERROR(INDEX(Paquetes!$D$2:$D$31,MATCH(C782,Paquetes!$A$2:$A$31,0)),0))</f>
        <v/>
      </c>
      <c r="H782" s="18" t="n"/>
    </row>
    <row r="783">
      <c r="A783" s="16" t="n"/>
      <c r="D783" s="21">
        <f>IF(C783="",0,IFERROR(INDEX(Paquetes!$B$2:$B$31,MATCH(C783,Paquetes!$A$2:$A$31,0)),0))</f>
        <v/>
      </c>
      <c r="F783" s="9">
        <f>IFERROR(IF(OR(A783="",C783=""),0,A783+INDEX(Paquetes!$C$2:$C$31,MATCH(C783,Paquetes!$A$2:$A$31,0))),0)</f>
        <v/>
      </c>
      <c r="G783" s="22">
        <f>IF(C783="",0,IFERROR(INDEX(Paquetes!$D$2:$D$31,MATCH(C783,Paquetes!$A$2:$A$31,0)),0))</f>
        <v/>
      </c>
      <c r="H783" s="18" t="n"/>
    </row>
    <row r="784">
      <c r="A784" s="16" t="n"/>
      <c r="D784" s="21">
        <f>IF(C784="",0,IFERROR(INDEX(Paquetes!$B$2:$B$31,MATCH(C784,Paquetes!$A$2:$A$31,0)),0))</f>
        <v/>
      </c>
      <c r="F784" s="9">
        <f>IFERROR(IF(OR(A784="",C784=""),0,A784+INDEX(Paquetes!$C$2:$C$31,MATCH(C784,Paquetes!$A$2:$A$31,0))),0)</f>
        <v/>
      </c>
      <c r="G784" s="22">
        <f>IF(C784="",0,IFERROR(INDEX(Paquetes!$D$2:$D$31,MATCH(C784,Paquetes!$A$2:$A$31,0)),0))</f>
        <v/>
      </c>
      <c r="H784" s="18" t="n"/>
    </row>
    <row r="785">
      <c r="A785" s="16" t="n"/>
      <c r="D785" s="21">
        <f>IF(C785="",0,IFERROR(INDEX(Paquetes!$B$2:$B$31,MATCH(C785,Paquetes!$A$2:$A$31,0)),0))</f>
        <v/>
      </c>
      <c r="F785" s="9">
        <f>IFERROR(IF(OR(A785="",C785=""),0,A785+INDEX(Paquetes!$C$2:$C$31,MATCH(C785,Paquetes!$A$2:$A$31,0))),0)</f>
        <v/>
      </c>
      <c r="G785" s="22">
        <f>IF(C785="",0,IFERROR(INDEX(Paquetes!$D$2:$D$31,MATCH(C785,Paquetes!$A$2:$A$31,0)),0))</f>
        <v/>
      </c>
      <c r="H785" s="18" t="n"/>
    </row>
    <row r="786">
      <c r="A786" s="16" t="n"/>
      <c r="D786" s="21">
        <f>IF(C786="",0,IFERROR(INDEX(Paquetes!$B$2:$B$31,MATCH(C786,Paquetes!$A$2:$A$31,0)),0))</f>
        <v/>
      </c>
      <c r="F786" s="9">
        <f>IFERROR(IF(OR(A786="",C786=""),0,A786+INDEX(Paquetes!$C$2:$C$31,MATCH(C786,Paquetes!$A$2:$A$31,0))),0)</f>
        <v/>
      </c>
      <c r="G786" s="22">
        <f>IF(C786="",0,IFERROR(INDEX(Paquetes!$D$2:$D$31,MATCH(C786,Paquetes!$A$2:$A$31,0)),0))</f>
        <v/>
      </c>
      <c r="H786" s="18" t="n"/>
    </row>
    <row r="787">
      <c r="A787" s="16" t="n"/>
      <c r="D787" s="21">
        <f>IF(C787="",0,IFERROR(INDEX(Paquetes!$B$2:$B$31,MATCH(C787,Paquetes!$A$2:$A$31,0)),0))</f>
        <v/>
      </c>
      <c r="F787" s="9">
        <f>IFERROR(IF(OR(A787="",C787=""),0,A787+INDEX(Paquetes!$C$2:$C$31,MATCH(C787,Paquetes!$A$2:$A$31,0))),0)</f>
        <v/>
      </c>
      <c r="G787" s="22">
        <f>IF(C787="",0,IFERROR(INDEX(Paquetes!$D$2:$D$31,MATCH(C787,Paquetes!$A$2:$A$31,0)),0))</f>
        <v/>
      </c>
      <c r="H787" s="18" t="n"/>
    </row>
    <row r="788">
      <c r="A788" s="16" t="n"/>
      <c r="D788" s="21">
        <f>IF(C788="",0,IFERROR(INDEX(Paquetes!$B$2:$B$31,MATCH(C788,Paquetes!$A$2:$A$31,0)),0))</f>
        <v/>
      </c>
      <c r="F788" s="9">
        <f>IFERROR(IF(OR(A788="",C788=""),0,A788+INDEX(Paquetes!$C$2:$C$31,MATCH(C788,Paquetes!$A$2:$A$31,0))),0)</f>
        <v/>
      </c>
      <c r="G788" s="22">
        <f>IF(C788="",0,IFERROR(INDEX(Paquetes!$D$2:$D$31,MATCH(C788,Paquetes!$A$2:$A$31,0)),0))</f>
        <v/>
      </c>
      <c r="H788" s="18" t="n"/>
    </row>
    <row r="789">
      <c r="A789" s="16" t="n"/>
      <c r="D789" s="21">
        <f>IF(C789="",0,IFERROR(INDEX(Paquetes!$B$2:$B$31,MATCH(C789,Paquetes!$A$2:$A$31,0)),0))</f>
        <v/>
      </c>
      <c r="F789" s="9">
        <f>IFERROR(IF(OR(A789="",C789=""),0,A789+INDEX(Paquetes!$C$2:$C$31,MATCH(C789,Paquetes!$A$2:$A$31,0))),0)</f>
        <v/>
      </c>
      <c r="G789" s="22">
        <f>IF(C789="",0,IFERROR(INDEX(Paquetes!$D$2:$D$31,MATCH(C789,Paquetes!$A$2:$A$31,0)),0))</f>
        <v/>
      </c>
      <c r="H789" s="18" t="n"/>
    </row>
    <row r="790">
      <c r="A790" s="16" t="n"/>
      <c r="D790" s="21">
        <f>IF(C790="",0,IFERROR(INDEX(Paquetes!$B$2:$B$31,MATCH(C790,Paquetes!$A$2:$A$31,0)),0))</f>
        <v/>
      </c>
      <c r="F790" s="9">
        <f>IFERROR(IF(OR(A790="",C790=""),0,A790+INDEX(Paquetes!$C$2:$C$31,MATCH(C790,Paquetes!$A$2:$A$31,0))),0)</f>
        <v/>
      </c>
      <c r="G790" s="22">
        <f>IF(C790="",0,IFERROR(INDEX(Paquetes!$D$2:$D$31,MATCH(C790,Paquetes!$A$2:$A$31,0)),0))</f>
        <v/>
      </c>
      <c r="H790" s="18" t="n"/>
    </row>
    <row r="791">
      <c r="A791" s="16" t="n"/>
      <c r="D791" s="21">
        <f>IF(C791="",0,IFERROR(INDEX(Paquetes!$B$2:$B$31,MATCH(C791,Paquetes!$A$2:$A$31,0)),0))</f>
        <v/>
      </c>
      <c r="F791" s="9">
        <f>IFERROR(IF(OR(A791="",C791=""),0,A791+INDEX(Paquetes!$C$2:$C$31,MATCH(C791,Paquetes!$A$2:$A$31,0))),0)</f>
        <v/>
      </c>
      <c r="G791" s="22">
        <f>IF(C791="",0,IFERROR(INDEX(Paquetes!$D$2:$D$31,MATCH(C791,Paquetes!$A$2:$A$31,0)),0))</f>
        <v/>
      </c>
      <c r="H791" s="18" t="n"/>
    </row>
    <row r="792">
      <c r="A792" s="16" t="n"/>
      <c r="D792" s="21">
        <f>IF(C792="",0,IFERROR(INDEX(Paquetes!$B$2:$B$31,MATCH(C792,Paquetes!$A$2:$A$31,0)),0))</f>
        <v/>
      </c>
      <c r="F792" s="9">
        <f>IFERROR(IF(OR(A792="",C792=""),0,A792+INDEX(Paquetes!$C$2:$C$31,MATCH(C792,Paquetes!$A$2:$A$31,0))),0)</f>
        <v/>
      </c>
      <c r="G792" s="22">
        <f>IF(C792="",0,IFERROR(INDEX(Paquetes!$D$2:$D$31,MATCH(C792,Paquetes!$A$2:$A$31,0)),0))</f>
        <v/>
      </c>
      <c r="H792" s="18" t="n"/>
    </row>
    <row r="793">
      <c r="A793" s="16" t="n"/>
      <c r="D793" s="21">
        <f>IF(C793="",0,IFERROR(INDEX(Paquetes!$B$2:$B$31,MATCH(C793,Paquetes!$A$2:$A$31,0)),0))</f>
        <v/>
      </c>
      <c r="F793" s="9">
        <f>IFERROR(IF(OR(A793="",C793=""),0,A793+INDEX(Paquetes!$C$2:$C$31,MATCH(C793,Paquetes!$A$2:$A$31,0))),0)</f>
        <v/>
      </c>
      <c r="G793" s="22">
        <f>IF(C793="",0,IFERROR(INDEX(Paquetes!$D$2:$D$31,MATCH(C793,Paquetes!$A$2:$A$31,0)),0))</f>
        <v/>
      </c>
      <c r="H793" s="18" t="n"/>
    </row>
    <row r="794">
      <c r="A794" s="16" t="n"/>
      <c r="D794" s="21">
        <f>IF(C794="",0,IFERROR(INDEX(Paquetes!$B$2:$B$31,MATCH(C794,Paquetes!$A$2:$A$31,0)),0))</f>
        <v/>
      </c>
      <c r="F794" s="9">
        <f>IFERROR(IF(OR(A794="",C794=""),0,A794+INDEX(Paquetes!$C$2:$C$31,MATCH(C794,Paquetes!$A$2:$A$31,0))),0)</f>
        <v/>
      </c>
      <c r="G794" s="22">
        <f>IF(C794="",0,IFERROR(INDEX(Paquetes!$D$2:$D$31,MATCH(C794,Paquetes!$A$2:$A$31,0)),0))</f>
        <v/>
      </c>
      <c r="H794" s="18" t="n"/>
    </row>
    <row r="795">
      <c r="A795" s="16" t="n"/>
      <c r="D795" s="21">
        <f>IF(C795="",0,IFERROR(INDEX(Paquetes!$B$2:$B$31,MATCH(C795,Paquetes!$A$2:$A$31,0)),0))</f>
        <v/>
      </c>
      <c r="F795" s="9">
        <f>IFERROR(IF(OR(A795="",C795=""),0,A795+INDEX(Paquetes!$C$2:$C$31,MATCH(C795,Paquetes!$A$2:$A$31,0))),0)</f>
        <v/>
      </c>
      <c r="G795" s="22">
        <f>IF(C795="",0,IFERROR(INDEX(Paquetes!$D$2:$D$31,MATCH(C795,Paquetes!$A$2:$A$31,0)),0))</f>
        <v/>
      </c>
      <c r="H795" s="18" t="n"/>
    </row>
    <row r="796">
      <c r="A796" s="16" t="n"/>
      <c r="D796" s="21">
        <f>IF(C796="",0,IFERROR(INDEX(Paquetes!$B$2:$B$31,MATCH(C796,Paquetes!$A$2:$A$31,0)),0))</f>
        <v/>
      </c>
      <c r="F796" s="9">
        <f>IFERROR(IF(OR(A796="",C796=""),0,A796+INDEX(Paquetes!$C$2:$C$31,MATCH(C796,Paquetes!$A$2:$A$31,0))),0)</f>
        <v/>
      </c>
      <c r="G796" s="22">
        <f>IF(C796="",0,IFERROR(INDEX(Paquetes!$D$2:$D$31,MATCH(C796,Paquetes!$A$2:$A$31,0)),0))</f>
        <v/>
      </c>
      <c r="H796" s="18" t="n"/>
    </row>
    <row r="797">
      <c r="A797" s="16" t="n"/>
      <c r="D797" s="21">
        <f>IF(C797="",0,IFERROR(INDEX(Paquetes!$B$2:$B$31,MATCH(C797,Paquetes!$A$2:$A$31,0)),0))</f>
        <v/>
      </c>
      <c r="F797" s="9">
        <f>IFERROR(IF(OR(A797="",C797=""),0,A797+INDEX(Paquetes!$C$2:$C$31,MATCH(C797,Paquetes!$A$2:$A$31,0))),0)</f>
        <v/>
      </c>
      <c r="G797" s="22">
        <f>IF(C797="",0,IFERROR(INDEX(Paquetes!$D$2:$D$31,MATCH(C797,Paquetes!$A$2:$A$31,0)),0))</f>
        <v/>
      </c>
      <c r="H797" s="18" t="n"/>
    </row>
    <row r="798">
      <c r="A798" s="16" t="n"/>
      <c r="D798" s="21">
        <f>IF(C798="",0,IFERROR(INDEX(Paquetes!$B$2:$B$31,MATCH(C798,Paquetes!$A$2:$A$31,0)),0))</f>
        <v/>
      </c>
      <c r="F798" s="9">
        <f>IFERROR(IF(OR(A798="",C798=""),0,A798+INDEX(Paquetes!$C$2:$C$31,MATCH(C798,Paquetes!$A$2:$A$31,0))),0)</f>
        <v/>
      </c>
      <c r="G798" s="22">
        <f>IF(C798="",0,IFERROR(INDEX(Paquetes!$D$2:$D$31,MATCH(C798,Paquetes!$A$2:$A$31,0)),0))</f>
        <v/>
      </c>
      <c r="H798" s="18" t="n"/>
    </row>
    <row r="799">
      <c r="A799" s="16" t="n"/>
      <c r="D799" s="21">
        <f>IF(C799="",0,IFERROR(INDEX(Paquetes!$B$2:$B$31,MATCH(C799,Paquetes!$A$2:$A$31,0)),0))</f>
        <v/>
      </c>
      <c r="F799" s="9">
        <f>IFERROR(IF(OR(A799="",C799=""),0,A799+INDEX(Paquetes!$C$2:$C$31,MATCH(C799,Paquetes!$A$2:$A$31,0))),0)</f>
        <v/>
      </c>
      <c r="G799" s="22">
        <f>IF(C799="",0,IFERROR(INDEX(Paquetes!$D$2:$D$31,MATCH(C799,Paquetes!$A$2:$A$31,0)),0))</f>
        <v/>
      </c>
      <c r="H799" s="18" t="n"/>
    </row>
    <row r="800">
      <c r="A800" s="16" t="n"/>
      <c r="D800" s="21">
        <f>IF(C800="",0,IFERROR(INDEX(Paquetes!$B$2:$B$31,MATCH(C800,Paquetes!$A$2:$A$31,0)),0))</f>
        <v/>
      </c>
      <c r="F800" s="9">
        <f>IFERROR(IF(OR(A800="",C800=""),0,A800+INDEX(Paquetes!$C$2:$C$31,MATCH(C800,Paquetes!$A$2:$A$31,0))),0)</f>
        <v/>
      </c>
      <c r="G800" s="22">
        <f>IF(C800="",0,IFERROR(INDEX(Paquetes!$D$2:$D$31,MATCH(C800,Paquetes!$A$2:$A$31,0)),0))</f>
        <v/>
      </c>
      <c r="H800" s="18" t="n"/>
    </row>
    <row r="801">
      <c r="A801" s="16" t="n"/>
      <c r="D801" s="21">
        <f>IF(C801="",0,IFERROR(INDEX(Paquetes!$B$2:$B$31,MATCH(C801,Paquetes!$A$2:$A$31,0)),0))</f>
        <v/>
      </c>
      <c r="F801" s="9">
        <f>IFERROR(IF(OR(A801="",C801=""),0,A801+INDEX(Paquetes!$C$2:$C$31,MATCH(C801,Paquetes!$A$2:$A$31,0))),0)</f>
        <v/>
      </c>
      <c r="G801" s="22">
        <f>IF(C801="",0,IFERROR(INDEX(Paquetes!$D$2:$D$31,MATCH(C801,Paquetes!$A$2:$A$31,0)),0))</f>
        <v/>
      </c>
      <c r="H801" s="18" t="n"/>
    </row>
    <row r="802">
      <c r="A802" s="16" t="n"/>
      <c r="D802" s="21">
        <f>IF(C802="",0,IFERROR(INDEX(Paquetes!$B$2:$B$31,MATCH(C802,Paquetes!$A$2:$A$31,0)),0))</f>
        <v/>
      </c>
      <c r="F802" s="9">
        <f>IFERROR(IF(OR(A802="",C802=""),0,A802+INDEX(Paquetes!$C$2:$C$31,MATCH(C802,Paquetes!$A$2:$A$31,0))),0)</f>
        <v/>
      </c>
      <c r="G802" s="22">
        <f>IF(C802="",0,IFERROR(INDEX(Paquetes!$D$2:$D$31,MATCH(C802,Paquetes!$A$2:$A$31,0)),0))</f>
        <v/>
      </c>
      <c r="H802" s="18" t="n"/>
    </row>
    <row r="803">
      <c r="A803" s="16" t="n"/>
      <c r="D803" s="21">
        <f>IF(C803="",0,IFERROR(INDEX(Paquetes!$B$2:$B$31,MATCH(C803,Paquetes!$A$2:$A$31,0)),0))</f>
        <v/>
      </c>
      <c r="F803" s="9">
        <f>IFERROR(IF(OR(A803="",C803=""),0,A803+INDEX(Paquetes!$C$2:$C$31,MATCH(C803,Paquetes!$A$2:$A$31,0))),0)</f>
        <v/>
      </c>
      <c r="G803" s="22">
        <f>IF(C803="",0,IFERROR(INDEX(Paquetes!$D$2:$D$31,MATCH(C803,Paquetes!$A$2:$A$31,0)),0))</f>
        <v/>
      </c>
      <c r="H803" s="18" t="n"/>
    </row>
    <row r="804">
      <c r="A804" s="16" t="n"/>
      <c r="D804" s="21">
        <f>IF(C804="",0,IFERROR(INDEX(Paquetes!$B$2:$B$31,MATCH(C804,Paquetes!$A$2:$A$31,0)),0))</f>
        <v/>
      </c>
      <c r="F804" s="9">
        <f>IFERROR(IF(OR(A804="",C804=""),0,A804+INDEX(Paquetes!$C$2:$C$31,MATCH(C804,Paquetes!$A$2:$A$31,0))),0)</f>
        <v/>
      </c>
      <c r="G804" s="22">
        <f>IF(C804="",0,IFERROR(INDEX(Paquetes!$D$2:$D$31,MATCH(C804,Paquetes!$A$2:$A$31,0)),0))</f>
        <v/>
      </c>
      <c r="H804" s="18" t="n"/>
    </row>
    <row r="805">
      <c r="A805" s="16" t="n"/>
      <c r="D805" s="21">
        <f>IF(C805="",0,IFERROR(INDEX(Paquetes!$B$2:$B$31,MATCH(C805,Paquetes!$A$2:$A$31,0)),0))</f>
        <v/>
      </c>
      <c r="F805" s="9">
        <f>IFERROR(IF(OR(A805="",C805=""),0,A805+INDEX(Paquetes!$C$2:$C$31,MATCH(C805,Paquetes!$A$2:$A$31,0))),0)</f>
        <v/>
      </c>
      <c r="G805" s="22">
        <f>IF(C805="",0,IFERROR(INDEX(Paquetes!$D$2:$D$31,MATCH(C805,Paquetes!$A$2:$A$31,0)),0))</f>
        <v/>
      </c>
      <c r="H805" s="18" t="n"/>
    </row>
    <row r="806">
      <c r="A806" s="16" t="n"/>
      <c r="D806" s="21">
        <f>IF(C806="",0,IFERROR(INDEX(Paquetes!$B$2:$B$31,MATCH(C806,Paquetes!$A$2:$A$31,0)),0))</f>
        <v/>
      </c>
      <c r="F806" s="9">
        <f>IFERROR(IF(OR(A806="",C806=""),0,A806+INDEX(Paquetes!$C$2:$C$31,MATCH(C806,Paquetes!$A$2:$A$31,0))),0)</f>
        <v/>
      </c>
      <c r="G806" s="22">
        <f>IF(C806="",0,IFERROR(INDEX(Paquetes!$D$2:$D$31,MATCH(C806,Paquetes!$A$2:$A$31,0)),0))</f>
        <v/>
      </c>
      <c r="H806" s="18" t="n"/>
    </row>
    <row r="807">
      <c r="A807" s="16" t="n"/>
      <c r="D807" s="21">
        <f>IF(C807="",0,IFERROR(INDEX(Paquetes!$B$2:$B$31,MATCH(C807,Paquetes!$A$2:$A$31,0)),0))</f>
        <v/>
      </c>
      <c r="F807" s="9">
        <f>IFERROR(IF(OR(A807="",C807=""),0,A807+INDEX(Paquetes!$C$2:$C$31,MATCH(C807,Paquetes!$A$2:$A$31,0))),0)</f>
        <v/>
      </c>
      <c r="G807" s="22">
        <f>IF(C807="",0,IFERROR(INDEX(Paquetes!$D$2:$D$31,MATCH(C807,Paquetes!$A$2:$A$31,0)),0))</f>
        <v/>
      </c>
      <c r="H807" s="18" t="n"/>
    </row>
    <row r="808">
      <c r="A808" s="16" t="n"/>
      <c r="D808" s="21">
        <f>IF(C808="",0,IFERROR(INDEX(Paquetes!$B$2:$B$31,MATCH(C808,Paquetes!$A$2:$A$31,0)),0))</f>
        <v/>
      </c>
      <c r="F808" s="9">
        <f>IFERROR(IF(OR(A808="",C808=""),0,A808+INDEX(Paquetes!$C$2:$C$31,MATCH(C808,Paquetes!$A$2:$A$31,0))),0)</f>
        <v/>
      </c>
      <c r="G808" s="22">
        <f>IF(C808="",0,IFERROR(INDEX(Paquetes!$D$2:$D$31,MATCH(C808,Paquetes!$A$2:$A$31,0)),0))</f>
        <v/>
      </c>
      <c r="H808" s="18" t="n"/>
    </row>
    <row r="809">
      <c r="A809" s="16" t="n"/>
      <c r="D809" s="21">
        <f>IF(C809="",0,IFERROR(INDEX(Paquetes!$B$2:$B$31,MATCH(C809,Paquetes!$A$2:$A$31,0)),0))</f>
        <v/>
      </c>
      <c r="F809" s="9">
        <f>IFERROR(IF(OR(A809="",C809=""),0,A809+INDEX(Paquetes!$C$2:$C$31,MATCH(C809,Paquetes!$A$2:$A$31,0))),0)</f>
        <v/>
      </c>
      <c r="G809" s="22">
        <f>IF(C809="",0,IFERROR(INDEX(Paquetes!$D$2:$D$31,MATCH(C809,Paquetes!$A$2:$A$31,0)),0))</f>
        <v/>
      </c>
      <c r="H809" s="18" t="n"/>
    </row>
    <row r="810">
      <c r="A810" s="16" t="n"/>
      <c r="D810" s="21">
        <f>IF(C810="",0,IFERROR(INDEX(Paquetes!$B$2:$B$31,MATCH(C810,Paquetes!$A$2:$A$31,0)),0))</f>
        <v/>
      </c>
      <c r="F810" s="9">
        <f>IFERROR(IF(OR(A810="",C810=""),0,A810+INDEX(Paquetes!$C$2:$C$31,MATCH(C810,Paquetes!$A$2:$A$31,0))),0)</f>
        <v/>
      </c>
      <c r="G810" s="22">
        <f>IF(C810="",0,IFERROR(INDEX(Paquetes!$D$2:$D$31,MATCH(C810,Paquetes!$A$2:$A$31,0)),0))</f>
        <v/>
      </c>
      <c r="H810" s="18" t="n"/>
    </row>
    <row r="811">
      <c r="A811" s="16" t="n"/>
      <c r="D811" s="21">
        <f>IF(C811="",0,IFERROR(INDEX(Paquetes!$B$2:$B$31,MATCH(C811,Paquetes!$A$2:$A$31,0)),0))</f>
        <v/>
      </c>
      <c r="F811" s="9">
        <f>IFERROR(IF(OR(A811="",C811=""),0,A811+INDEX(Paquetes!$C$2:$C$31,MATCH(C811,Paquetes!$A$2:$A$31,0))),0)</f>
        <v/>
      </c>
      <c r="G811" s="22">
        <f>IF(C811="",0,IFERROR(INDEX(Paquetes!$D$2:$D$31,MATCH(C811,Paquetes!$A$2:$A$31,0)),0))</f>
        <v/>
      </c>
      <c r="H811" s="18" t="n"/>
    </row>
    <row r="812">
      <c r="A812" s="16" t="n"/>
      <c r="D812" s="21">
        <f>IF(C812="",0,IFERROR(INDEX(Paquetes!$B$2:$B$31,MATCH(C812,Paquetes!$A$2:$A$31,0)),0))</f>
        <v/>
      </c>
      <c r="F812" s="9">
        <f>IFERROR(IF(OR(A812="",C812=""),0,A812+INDEX(Paquetes!$C$2:$C$31,MATCH(C812,Paquetes!$A$2:$A$31,0))),0)</f>
        <v/>
      </c>
      <c r="G812" s="22">
        <f>IF(C812="",0,IFERROR(INDEX(Paquetes!$D$2:$D$31,MATCH(C812,Paquetes!$A$2:$A$31,0)),0))</f>
        <v/>
      </c>
      <c r="H812" s="18" t="n"/>
    </row>
    <row r="813">
      <c r="A813" s="16" t="n"/>
      <c r="D813" s="21">
        <f>IF(C813="",0,IFERROR(INDEX(Paquetes!$B$2:$B$31,MATCH(C813,Paquetes!$A$2:$A$31,0)),0))</f>
        <v/>
      </c>
      <c r="F813" s="9">
        <f>IFERROR(IF(OR(A813="",C813=""),0,A813+INDEX(Paquetes!$C$2:$C$31,MATCH(C813,Paquetes!$A$2:$A$31,0))),0)</f>
        <v/>
      </c>
      <c r="G813" s="22">
        <f>IF(C813="",0,IFERROR(INDEX(Paquetes!$D$2:$D$31,MATCH(C813,Paquetes!$A$2:$A$31,0)),0))</f>
        <v/>
      </c>
      <c r="H813" s="18" t="n"/>
    </row>
    <row r="814">
      <c r="A814" s="16" t="n"/>
      <c r="D814" s="21">
        <f>IF(C814="",0,IFERROR(INDEX(Paquetes!$B$2:$B$31,MATCH(C814,Paquetes!$A$2:$A$31,0)),0))</f>
        <v/>
      </c>
      <c r="F814" s="9">
        <f>IFERROR(IF(OR(A814="",C814=""),0,A814+INDEX(Paquetes!$C$2:$C$31,MATCH(C814,Paquetes!$A$2:$A$31,0))),0)</f>
        <v/>
      </c>
      <c r="G814" s="22">
        <f>IF(C814="",0,IFERROR(INDEX(Paquetes!$D$2:$D$31,MATCH(C814,Paquetes!$A$2:$A$31,0)),0))</f>
        <v/>
      </c>
      <c r="H814" s="18" t="n"/>
    </row>
    <row r="815">
      <c r="A815" s="16" t="n"/>
      <c r="D815" s="21">
        <f>IF(C815="",0,IFERROR(INDEX(Paquetes!$B$2:$B$31,MATCH(C815,Paquetes!$A$2:$A$31,0)),0))</f>
        <v/>
      </c>
      <c r="F815" s="9">
        <f>IFERROR(IF(OR(A815="",C815=""),0,A815+INDEX(Paquetes!$C$2:$C$31,MATCH(C815,Paquetes!$A$2:$A$31,0))),0)</f>
        <v/>
      </c>
      <c r="G815" s="22">
        <f>IF(C815="",0,IFERROR(INDEX(Paquetes!$D$2:$D$31,MATCH(C815,Paquetes!$A$2:$A$31,0)),0))</f>
        <v/>
      </c>
      <c r="H815" s="18" t="n"/>
    </row>
    <row r="816">
      <c r="A816" s="16" t="n"/>
      <c r="D816" s="21">
        <f>IF(C816="",0,IFERROR(INDEX(Paquetes!$B$2:$B$31,MATCH(C816,Paquetes!$A$2:$A$31,0)),0))</f>
        <v/>
      </c>
      <c r="F816" s="9">
        <f>IFERROR(IF(OR(A816="",C816=""),0,A816+INDEX(Paquetes!$C$2:$C$31,MATCH(C816,Paquetes!$A$2:$A$31,0))),0)</f>
        <v/>
      </c>
      <c r="G816" s="22">
        <f>IF(C816="",0,IFERROR(INDEX(Paquetes!$D$2:$D$31,MATCH(C816,Paquetes!$A$2:$A$31,0)),0))</f>
        <v/>
      </c>
      <c r="H816" s="18" t="n"/>
    </row>
    <row r="817">
      <c r="A817" s="16" t="n"/>
      <c r="D817" s="21">
        <f>IF(C817="",0,IFERROR(INDEX(Paquetes!$B$2:$B$31,MATCH(C817,Paquetes!$A$2:$A$31,0)),0))</f>
        <v/>
      </c>
      <c r="F817" s="9">
        <f>IFERROR(IF(OR(A817="",C817=""),0,A817+INDEX(Paquetes!$C$2:$C$31,MATCH(C817,Paquetes!$A$2:$A$31,0))),0)</f>
        <v/>
      </c>
      <c r="G817" s="22">
        <f>IF(C817="",0,IFERROR(INDEX(Paquetes!$D$2:$D$31,MATCH(C817,Paquetes!$A$2:$A$31,0)),0))</f>
        <v/>
      </c>
      <c r="H817" s="18" t="n"/>
    </row>
    <row r="818">
      <c r="A818" s="16" t="n"/>
      <c r="D818" s="21">
        <f>IF(C818="",0,IFERROR(INDEX(Paquetes!$B$2:$B$31,MATCH(C818,Paquetes!$A$2:$A$31,0)),0))</f>
        <v/>
      </c>
      <c r="F818" s="9">
        <f>IFERROR(IF(OR(A818="",C818=""),0,A818+INDEX(Paquetes!$C$2:$C$31,MATCH(C818,Paquetes!$A$2:$A$31,0))),0)</f>
        <v/>
      </c>
      <c r="G818" s="22">
        <f>IF(C818="",0,IFERROR(INDEX(Paquetes!$D$2:$D$31,MATCH(C818,Paquetes!$A$2:$A$31,0)),0))</f>
        <v/>
      </c>
      <c r="H818" s="18" t="n"/>
    </row>
    <row r="819">
      <c r="A819" s="16" t="n"/>
      <c r="D819" s="21">
        <f>IF(C819="",0,IFERROR(INDEX(Paquetes!$B$2:$B$31,MATCH(C819,Paquetes!$A$2:$A$31,0)),0))</f>
        <v/>
      </c>
      <c r="F819" s="9">
        <f>IFERROR(IF(OR(A819="",C819=""),0,A819+INDEX(Paquetes!$C$2:$C$31,MATCH(C819,Paquetes!$A$2:$A$31,0))),0)</f>
        <v/>
      </c>
      <c r="G819" s="22">
        <f>IF(C819="",0,IFERROR(INDEX(Paquetes!$D$2:$D$31,MATCH(C819,Paquetes!$A$2:$A$31,0)),0))</f>
        <v/>
      </c>
      <c r="H819" s="18" t="n"/>
    </row>
    <row r="820">
      <c r="A820" s="16" t="n"/>
      <c r="D820" s="21">
        <f>IF(C820="",0,IFERROR(INDEX(Paquetes!$B$2:$B$31,MATCH(C820,Paquetes!$A$2:$A$31,0)),0))</f>
        <v/>
      </c>
      <c r="F820" s="9">
        <f>IFERROR(IF(OR(A820="",C820=""),0,A820+INDEX(Paquetes!$C$2:$C$31,MATCH(C820,Paquetes!$A$2:$A$31,0))),0)</f>
        <v/>
      </c>
      <c r="G820" s="22">
        <f>IF(C820="",0,IFERROR(INDEX(Paquetes!$D$2:$D$31,MATCH(C820,Paquetes!$A$2:$A$31,0)),0))</f>
        <v/>
      </c>
      <c r="H820" s="18" t="n"/>
    </row>
    <row r="821">
      <c r="A821" s="16" t="n"/>
      <c r="D821" s="21">
        <f>IF(C821="",0,IFERROR(INDEX(Paquetes!$B$2:$B$31,MATCH(C821,Paquetes!$A$2:$A$31,0)),0))</f>
        <v/>
      </c>
      <c r="F821" s="9">
        <f>IFERROR(IF(OR(A821="",C821=""),0,A821+INDEX(Paquetes!$C$2:$C$31,MATCH(C821,Paquetes!$A$2:$A$31,0))),0)</f>
        <v/>
      </c>
      <c r="G821" s="22">
        <f>IF(C821="",0,IFERROR(INDEX(Paquetes!$D$2:$D$31,MATCH(C821,Paquetes!$A$2:$A$31,0)),0))</f>
        <v/>
      </c>
      <c r="H821" s="18" t="n"/>
    </row>
    <row r="822">
      <c r="A822" s="16" t="n"/>
      <c r="D822" s="21">
        <f>IF(C822="",0,IFERROR(INDEX(Paquetes!$B$2:$B$31,MATCH(C822,Paquetes!$A$2:$A$31,0)),0))</f>
        <v/>
      </c>
      <c r="F822" s="9">
        <f>IFERROR(IF(OR(A822="",C822=""),0,A822+INDEX(Paquetes!$C$2:$C$31,MATCH(C822,Paquetes!$A$2:$A$31,0))),0)</f>
        <v/>
      </c>
      <c r="G822" s="22">
        <f>IF(C822="",0,IFERROR(INDEX(Paquetes!$D$2:$D$31,MATCH(C822,Paquetes!$A$2:$A$31,0)),0))</f>
        <v/>
      </c>
      <c r="H822" s="18" t="n"/>
    </row>
    <row r="823">
      <c r="A823" s="16" t="n"/>
      <c r="D823" s="21">
        <f>IF(C823="",0,IFERROR(INDEX(Paquetes!$B$2:$B$31,MATCH(C823,Paquetes!$A$2:$A$31,0)),0))</f>
        <v/>
      </c>
      <c r="F823" s="9">
        <f>IFERROR(IF(OR(A823="",C823=""),0,A823+INDEX(Paquetes!$C$2:$C$31,MATCH(C823,Paquetes!$A$2:$A$31,0))),0)</f>
        <v/>
      </c>
      <c r="G823" s="22">
        <f>IF(C823="",0,IFERROR(INDEX(Paquetes!$D$2:$D$31,MATCH(C823,Paquetes!$A$2:$A$31,0)),0))</f>
        <v/>
      </c>
      <c r="H823" s="18" t="n"/>
    </row>
    <row r="824">
      <c r="A824" s="16" t="n"/>
      <c r="D824" s="21">
        <f>IF(C824="",0,IFERROR(INDEX(Paquetes!$B$2:$B$31,MATCH(C824,Paquetes!$A$2:$A$31,0)),0))</f>
        <v/>
      </c>
      <c r="F824" s="9">
        <f>IFERROR(IF(OR(A824="",C824=""),0,A824+INDEX(Paquetes!$C$2:$C$31,MATCH(C824,Paquetes!$A$2:$A$31,0))),0)</f>
        <v/>
      </c>
      <c r="G824" s="22">
        <f>IF(C824="",0,IFERROR(INDEX(Paquetes!$D$2:$D$31,MATCH(C824,Paquetes!$A$2:$A$31,0)),0))</f>
        <v/>
      </c>
      <c r="H824" s="18" t="n"/>
    </row>
    <row r="825">
      <c r="A825" s="16" t="n"/>
      <c r="D825" s="21">
        <f>IF(C825="",0,IFERROR(INDEX(Paquetes!$B$2:$B$31,MATCH(C825,Paquetes!$A$2:$A$31,0)),0))</f>
        <v/>
      </c>
      <c r="F825" s="9">
        <f>IFERROR(IF(OR(A825="",C825=""),0,A825+INDEX(Paquetes!$C$2:$C$31,MATCH(C825,Paquetes!$A$2:$A$31,0))),0)</f>
        <v/>
      </c>
      <c r="G825" s="22">
        <f>IF(C825="",0,IFERROR(INDEX(Paquetes!$D$2:$D$31,MATCH(C825,Paquetes!$A$2:$A$31,0)),0))</f>
        <v/>
      </c>
      <c r="H825" s="18" t="n"/>
    </row>
    <row r="826">
      <c r="A826" s="16" t="n"/>
      <c r="D826" s="21">
        <f>IF(C826="",0,IFERROR(INDEX(Paquetes!$B$2:$B$31,MATCH(C826,Paquetes!$A$2:$A$31,0)),0))</f>
        <v/>
      </c>
      <c r="F826" s="9">
        <f>IFERROR(IF(OR(A826="",C826=""),0,A826+INDEX(Paquetes!$C$2:$C$31,MATCH(C826,Paquetes!$A$2:$A$31,0))),0)</f>
        <v/>
      </c>
      <c r="G826" s="22">
        <f>IF(C826="",0,IFERROR(INDEX(Paquetes!$D$2:$D$31,MATCH(C826,Paquetes!$A$2:$A$31,0)),0))</f>
        <v/>
      </c>
      <c r="H826" s="18" t="n"/>
    </row>
    <row r="827">
      <c r="A827" s="16" t="n"/>
      <c r="D827" s="21">
        <f>IF(C827="",0,IFERROR(INDEX(Paquetes!$B$2:$B$31,MATCH(C827,Paquetes!$A$2:$A$31,0)),0))</f>
        <v/>
      </c>
      <c r="F827" s="9">
        <f>IFERROR(IF(OR(A827="",C827=""),0,A827+INDEX(Paquetes!$C$2:$C$31,MATCH(C827,Paquetes!$A$2:$A$31,0))),0)</f>
        <v/>
      </c>
      <c r="G827" s="22">
        <f>IF(C827="",0,IFERROR(INDEX(Paquetes!$D$2:$D$31,MATCH(C827,Paquetes!$A$2:$A$31,0)),0))</f>
        <v/>
      </c>
      <c r="H827" s="18" t="n"/>
    </row>
    <row r="828">
      <c r="A828" s="16" t="n"/>
      <c r="D828" s="21">
        <f>IF(C828="",0,IFERROR(INDEX(Paquetes!$B$2:$B$31,MATCH(C828,Paquetes!$A$2:$A$31,0)),0))</f>
        <v/>
      </c>
      <c r="F828" s="9">
        <f>IFERROR(IF(OR(A828="",C828=""),0,A828+INDEX(Paquetes!$C$2:$C$31,MATCH(C828,Paquetes!$A$2:$A$31,0))),0)</f>
        <v/>
      </c>
      <c r="G828" s="22">
        <f>IF(C828="",0,IFERROR(INDEX(Paquetes!$D$2:$D$31,MATCH(C828,Paquetes!$A$2:$A$31,0)),0))</f>
        <v/>
      </c>
      <c r="H828" s="18" t="n"/>
    </row>
    <row r="829">
      <c r="A829" s="16" t="n"/>
      <c r="D829" s="21">
        <f>IF(C829="",0,IFERROR(INDEX(Paquetes!$B$2:$B$31,MATCH(C829,Paquetes!$A$2:$A$31,0)),0))</f>
        <v/>
      </c>
      <c r="F829" s="9">
        <f>IFERROR(IF(OR(A829="",C829=""),0,A829+INDEX(Paquetes!$C$2:$C$31,MATCH(C829,Paquetes!$A$2:$A$31,0))),0)</f>
        <v/>
      </c>
      <c r="G829" s="22">
        <f>IF(C829="",0,IFERROR(INDEX(Paquetes!$D$2:$D$31,MATCH(C829,Paquetes!$A$2:$A$31,0)),0))</f>
        <v/>
      </c>
      <c r="H829" s="18" t="n"/>
    </row>
    <row r="830">
      <c r="A830" s="16" t="n"/>
      <c r="D830" s="21">
        <f>IF(C830="",0,IFERROR(INDEX(Paquetes!$B$2:$B$31,MATCH(C830,Paquetes!$A$2:$A$31,0)),0))</f>
        <v/>
      </c>
      <c r="F830" s="9">
        <f>IFERROR(IF(OR(A830="",C830=""),0,A830+INDEX(Paquetes!$C$2:$C$31,MATCH(C830,Paquetes!$A$2:$A$31,0))),0)</f>
        <v/>
      </c>
      <c r="G830" s="22">
        <f>IF(C830="",0,IFERROR(INDEX(Paquetes!$D$2:$D$31,MATCH(C830,Paquetes!$A$2:$A$31,0)),0))</f>
        <v/>
      </c>
      <c r="H830" s="18" t="n"/>
    </row>
    <row r="831">
      <c r="A831" s="16" t="n"/>
      <c r="D831" s="21">
        <f>IF(C831="",0,IFERROR(INDEX(Paquetes!$B$2:$B$31,MATCH(C831,Paquetes!$A$2:$A$31,0)),0))</f>
        <v/>
      </c>
      <c r="F831" s="9">
        <f>IFERROR(IF(OR(A831="",C831=""),0,A831+INDEX(Paquetes!$C$2:$C$31,MATCH(C831,Paquetes!$A$2:$A$31,0))),0)</f>
        <v/>
      </c>
      <c r="G831" s="22">
        <f>IF(C831="",0,IFERROR(INDEX(Paquetes!$D$2:$D$31,MATCH(C831,Paquetes!$A$2:$A$31,0)),0))</f>
        <v/>
      </c>
      <c r="H831" s="18" t="n"/>
    </row>
    <row r="832">
      <c r="A832" s="16" t="n"/>
      <c r="D832" s="21">
        <f>IF(C832="",0,IFERROR(INDEX(Paquetes!$B$2:$B$31,MATCH(C832,Paquetes!$A$2:$A$31,0)),0))</f>
        <v/>
      </c>
      <c r="F832" s="9">
        <f>IFERROR(IF(OR(A832="",C832=""),0,A832+INDEX(Paquetes!$C$2:$C$31,MATCH(C832,Paquetes!$A$2:$A$31,0))),0)</f>
        <v/>
      </c>
      <c r="G832" s="22">
        <f>IF(C832="",0,IFERROR(INDEX(Paquetes!$D$2:$D$31,MATCH(C832,Paquetes!$A$2:$A$31,0)),0))</f>
        <v/>
      </c>
      <c r="H832" s="18" t="n"/>
    </row>
    <row r="833">
      <c r="A833" s="16" t="n"/>
      <c r="D833" s="21">
        <f>IF(C833="",0,IFERROR(INDEX(Paquetes!$B$2:$B$31,MATCH(C833,Paquetes!$A$2:$A$31,0)),0))</f>
        <v/>
      </c>
      <c r="F833" s="9">
        <f>IFERROR(IF(OR(A833="",C833=""),0,A833+INDEX(Paquetes!$C$2:$C$31,MATCH(C833,Paquetes!$A$2:$A$31,0))),0)</f>
        <v/>
      </c>
      <c r="G833" s="22">
        <f>IF(C833="",0,IFERROR(INDEX(Paquetes!$D$2:$D$31,MATCH(C833,Paquetes!$A$2:$A$31,0)),0))</f>
        <v/>
      </c>
      <c r="H833" s="18" t="n"/>
    </row>
    <row r="834">
      <c r="A834" s="16" t="n"/>
      <c r="D834" s="21">
        <f>IF(C834="",0,IFERROR(INDEX(Paquetes!$B$2:$B$31,MATCH(C834,Paquetes!$A$2:$A$31,0)),0))</f>
        <v/>
      </c>
      <c r="F834" s="9">
        <f>IFERROR(IF(OR(A834="",C834=""),0,A834+INDEX(Paquetes!$C$2:$C$31,MATCH(C834,Paquetes!$A$2:$A$31,0))),0)</f>
        <v/>
      </c>
      <c r="G834" s="22">
        <f>IF(C834="",0,IFERROR(INDEX(Paquetes!$D$2:$D$31,MATCH(C834,Paquetes!$A$2:$A$31,0)),0))</f>
        <v/>
      </c>
      <c r="H834" s="18" t="n"/>
    </row>
    <row r="835">
      <c r="A835" s="16" t="n"/>
      <c r="D835" s="21">
        <f>IF(C835="",0,IFERROR(INDEX(Paquetes!$B$2:$B$31,MATCH(C835,Paquetes!$A$2:$A$31,0)),0))</f>
        <v/>
      </c>
      <c r="F835" s="9">
        <f>IFERROR(IF(OR(A835="",C835=""),0,A835+INDEX(Paquetes!$C$2:$C$31,MATCH(C835,Paquetes!$A$2:$A$31,0))),0)</f>
        <v/>
      </c>
      <c r="G835" s="22">
        <f>IF(C835="",0,IFERROR(INDEX(Paquetes!$D$2:$D$31,MATCH(C835,Paquetes!$A$2:$A$31,0)),0))</f>
        <v/>
      </c>
      <c r="H835" s="18" t="n"/>
    </row>
    <row r="836">
      <c r="A836" s="16" t="n"/>
      <c r="D836" s="21">
        <f>IF(C836="",0,IFERROR(INDEX(Paquetes!$B$2:$B$31,MATCH(C836,Paquetes!$A$2:$A$31,0)),0))</f>
        <v/>
      </c>
      <c r="F836" s="9">
        <f>IFERROR(IF(OR(A836="",C836=""),0,A836+INDEX(Paquetes!$C$2:$C$31,MATCH(C836,Paquetes!$A$2:$A$31,0))),0)</f>
        <v/>
      </c>
      <c r="G836" s="22">
        <f>IF(C836="",0,IFERROR(INDEX(Paquetes!$D$2:$D$31,MATCH(C836,Paquetes!$A$2:$A$31,0)),0))</f>
        <v/>
      </c>
      <c r="H836" s="18" t="n"/>
    </row>
    <row r="837">
      <c r="A837" s="16" t="n"/>
      <c r="D837" s="21">
        <f>IF(C837="",0,IFERROR(INDEX(Paquetes!$B$2:$B$31,MATCH(C837,Paquetes!$A$2:$A$31,0)),0))</f>
        <v/>
      </c>
      <c r="F837" s="9">
        <f>IFERROR(IF(OR(A837="",C837=""),0,A837+INDEX(Paquetes!$C$2:$C$31,MATCH(C837,Paquetes!$A$2:$A$31,0))),0)</f>
        <v/>
      </c>
      <c r="G837" s="22">
        <f>IF(C837="",0,IFERROR(INDEX(Paquetes!$D$2:$D$31,MATCH(C837,Paquetes!$A$2:$A$31,0)),0))</f>
        <v/>
      </c>
      <c r="H837" s="18" t="n"/>
    </row>
    <row r="838">
      <c r="A838" s="16" t="n"/>
      <c r="D838" s="21">
        <f>IF(C838="",0,IFERROR(INDEX(Paquetes!$B$2:$B$31,MATCH(C838,Paquetes!$A$2:$A$31,0)),0))</f>
        <v/>
      </c>
      <c r="F838" s="9">
        <f>IFERROR(IF(OR(A838="",C838=""),0,A838+INDEX(Paquetes!$C$2:$C$31,MATCH(C838,Paquetes!$A$2:$A$31,0))),0)</f>
        <v/>
      </c>
      <c r="G838" s="22">
        <f>IF(C838="",0,IFERROR(INDEX(Paquetes!$D$2:$D$31,MATCH(C838,Paquetes!$A$2:$A$31,0)),0))</f>
        <v/>
      </c>
      <c r="H838" s="18" t="n"/>
    </row>
    <row r="839">
      <c r="A839" s="16" t="n"/>
      <c r="D839" s="21">
        <f>IF(C839="",0,IFERROR(INDEX(Paquetes!$B$2:$B$31,MATCH(C839,Paquetes!$A$2:$A$31,0)),0))</f>
        <v/>
      </c>
      <c r="F839" s="9">
        <f>IFERROR(IF(OR(A839="",C839=""),0,A839+INDEX(Paquetes!$C$2:$C$31,MATCH(C839,Paquetes!$A$2:$A$31,0))),0)</f>
        <v/>
      </c>
      <c r="G839" s="22">
        <f>IF(C839="",0,IFERROR(INDEX(Paquetes!$D$2:$D$31,MATCH(C839,Paquetes!$A$2:$A$31,0)),0))</f>
        <v/>
      </c>
      <c r="H839" s="18" t="n"/>
    </row>
    <row r="840">
      <c r="A840" s="16" t="n"/>
      <c r="D840" s="21">
        <f>IF(C840="",0,IFERROR(INDEX(Paquetes!$B$2:$B$31,MATCH(C840,Paquetes!$A$2:$A$31,0)),0))</f>
        <v/>
      </c>
      <c r="F840" s="9">
        <f>IFERROR(IF(OR(A840="",C840=""),0,A840+INDEX(Paquetes!$C$2:$C$31,MATCH(C840,Paquetes!$A$2:$A$31,0))),0)</f>
        <v/>
      </c>
      <c r="G840" s="22">
        <f>IF(C840="",0,IFERROR(INDEX(Paquetes!$D$2:$D$31,MATCH(C840,Paquetes!$A$2:$A$31,0)),0))</f>
        <v/>
      </c>
      <c r="H840" s="18" t="n"/>
    </row>
    <row r="841">
      <c r="A841" s="16" t="n"/>
      <c r="D841" s="21">
        <f>IF(C841="",0,IFERROR(INDEX(Paquetes!$B$2:$B$31,MATCH(C841,Paquetes!$A$2:$A$31,0)),0))</f>
        <v/>
      </c>
      <c r="F841" s="9">
        <f>IFERROR(IF(OR(A841="",C841=""),0,A841+INDEX(Paquetes!$C$2:$C$31,MATCH(C841,Paquetes!$A$2:$A$31,0))),0)</f>
        <v/>
      </c>
      <c r="G841" s="22">
        <f>IF(C841="",0,IFERROR(INDEX(Paquetes!$D$2:$D$31,MATCH(C841,Paquetes!$A$2:$A$31,0)),0))</f>
        <v/>
      </c>
      <c r="H841" s="18" t="n"/>
    </row>
    <row r="842">
      <c r="A842" s="16" t="n"/>
      <c r="D842" s="21">
        <f>IF(C842="",0,IFERROR(INDEX(Paquetes!$B$2:$B$31,MATCH(C842,Paquetes!$A$2:$A$31,0)),0))</f>
        <v/>
      </c>
      <c r="F842" s="9">
        <f>IFERROR(IF(OR(A842="",C842=""),0,A842+INDEX(Paquetes!$C$2:$C$31,MATCH(C842,Paquetes!$A$2:$A$31,0))),0)</f>
        <v/>
      </c>
      <c r="G842" s="22">
        <f>IF(C842="",0,IFERROR(INDEX(Paquetes!$D$2:$D$31,MATCH(C842,Paquetes!$A$2:$A$31,0)),0))</f>
        <v/>
      </c>
      <c r="H842" s="18" t="n"/>
    </row>
    <row r="843">
      <c r="A843" s="16" t="n"/>
      <c r="D843" s="21">
        <f>IF(C843="",0,IFERROR(INDEX(Paquetes!$B$2:$B$31,MATCH(C843,Paquetes!$A$2:$A$31,0)),0))</f>
        <v/>
      </c>
      <c r="F843" s="9">
        <f>IFERROR(IF(OR(A843="",C843=""),0,A843+INDEX(Paquetes!$C$2:$C$31,MATCH(C843,Paquetes!$A$2:$A$31,0))),0)</f>
        <v/>
      </c>
      <c r="G843" s="22">
        <f>IF(C843="",0,IFERROR(INDEX(Paquetes!$D$2:$D$31,MATCH(C843,Paquetes!$A$2:$A$31,0)),0))</f>
        <v/>
      </c>
      <c r="H843" s="18" t="n"/>
    </row>
    <row r="844">
      <c r="A844" s="16" t="n"/>
      <c r="D844" s="21">
        <f>IF(C844="",0,IFERROR(INDEX(Paquetes!$B$2:$B$31,MATCH(C844,Paquetes!$A$2:$A$31,0)),0))</f>
        <v/>
      </c>
      <c r="F844" s="9">
        <f>IFERROR(IF(OR(A844="",C844=""),0,A844+INDEX(Paquetes!$C$2:$C$31,MATCH(C844,Paquetes!$A$2:$A$31,0))),0)</f>
        <v/>
      </c>
      <c r="G844" s="22">
        <f>IF(C844="",0,IFERROR(INDEX(Paquetes!$D$2:$D$31,MATCH(C844,Paquetes!$A$2:$A$31,0)),0))</f>
        <v/>
      </c>
      <c r="H844" s="18" t="n"/>
    </row>
    <row r="845">
      <c r="A845" s="16" t="n"/>
      <c r="D845" s="21">
        <f>IF(C845="",0,IFERROR(INDEX(Paquetes!$B$2:$B$31,MATCH(C845,Paquetes!$A$2:$A$31,0)),0))</f>
        <v/>
      </c>
      <c r="F845" s="9">
        <f>IFERROR(IF(OR(A845="",C845=""),0,A845+INDEX(Paquetes!$C$2:$C$31,MATCH(C845,Paquetes!$A$2:$A$31,0))),0)</f>
        <v/>
      </c>
      <c r="G845" s="22">
        <f>IF(C845="",0,IFERROR(INDEX(Paquetes!$D$2:$D$31,MATCH(C845,Paquetes!$A$2:$A$31,0)),0))</f>
        <v/>
      </c>
      <c r="H845" s="18" t="n"/>
    </row>
    <row r="846">
      <c r="A846" s="16" t="n"/>
      <c r="D846" s="21">
        <f>IF(C846="",0,IFERROR(INDEX(Paquetes!$B$2:$B$31,MATCH(C846,Paquetes!$A$2:$A$31,0)),0))</f>
        <v/>
      </c>
      <c r="F846" s="9">
        <f>IFERROR(IF(OR(A846="",C846=""),0,A846+INDEX(Paquetes!$C$2:$C$31,MATCH(C846,Paquetes!$A$2:$A$31,0))),0)</f>
        <v/>
      </c>
      <c r="G846" s="22">
        <f>IF(C846="",0,IFERROR(INDEX(Paquetes!$D$2:$D$31,MATCH(C846,Paquetes!$A$2:$A$31,0)),0))</f>
        <v/>
      </c>
      <c r="H846" s="18" t="n"/>
    </row>
    <row r="847">
      <c r="A847" s="16" t="n"/>
      <c r="D847" s="21">
        <f>IF(C847="",0,IFERROR(INDEX(Paquetes!$B$2:$B$31,MATCH(C847,Paquetes!$A$2:$A$31,0)),0))</f>
        <v/>
      </c>
      <c r="F847" s="9">
        <f>IFERROR(IF(OR(A847="",C847=""),0,A847+INDEX(Paquetes!$C$2:$C$31,MATCH(C847,Paquetes!$A$2:$A$31,0))),0)</f>
        <v/>
      </c>
      <c r="G847" s="22">
        <f>IF(C847="",0,IFERROR(INDEX(Paquetes!$D$2:$D$31,MATCH(C847,Paquetes!$A$2:$A$31,0)),0))</f>
        <v/>
      </c>
      <c r="H847" s="18" t="n"/>
    </row>
    <row r="848">
      <c r="A848" s="16" t="n"/>
      <c r="D848" s="21">
        <f>IF(C848="",0,IFERROR(INDEX(Paquetes!$B$2:$B$31,MATCH(C848,Paquetes!$A$2:$A$31,0)),0))</f>
        <v/>
      </c>
      <c r="F848" s="9">
        <f>IFERROR(IF(OR(A848="",C848=""),0,A848+INDEX(Paquetes!$C$2:$C$31,MATCH(C848,Paquetes!$A$2:$A$31,0))),0)</f>
        <v/>
      </c>
      <c r="G848" s="22">
        <f>IF(C848="",0,IFERROR(INDEX(Paquetes!$D$2:$D$31,MATCH(C848,Paquetes!$A$2:$A$31,0)),0))</f>
        <v/>
      </c>
      <c r="H848" s="18" t="n"/>
    </row>
    <row r="849">
      <c r="A849" s="16" t="n"/>
      <c r="D849" s="21">
        <f>IF(C849="",0,IFERROR(INDEX(Paquetes!$B$2:$B$31,MATCH(C849,Paquetes!$A$2:$A$31,0)),0))</f>
        <v/>
      </c>
      <c r="F849" s="9">
        <f>IFERROR(IF(OR(A849="",C849=""),0,A849+INDEX(Paquetes!$C$2:$C$31,MATCH(C849,Paquetes!$A$2:$A$31,0))),0)</f>
        <v/>
      </c>
      <c r="G849" s="22">
        <f>IF(C849="",0,IFERROR(INDEX(Paquetes!$D$2:$D$31,MATCH(C849,Paquetes!$A$2:$A$31,0)),0))</f>
        <v/>
      </c>
      <c r="H849" s="18" t="n"/>
    </row>
    <row r="850">
      <c r="A850" s="16" t="n"/>
      <c r="D850" s="21">
        <f>IF(C850="",0,IFERROR(INDEX(Paquetes!$B$2:$B$31,MATCH(C850,Paquetes!$A$2:$A$31,0)),0))</f>
        <v/>
      </c>
      <c r="F850" s="9">
        <f>IFERROR(IF(OR(A850="",C850=""),0,A850+INDEX(Paquetes!$C$2:$C$31,MATCH(C850,Paquetes!$A$2:$A$31,0))),0)</f>
        <v/>
      </c>
      <c r="G850" s="22">
        <f>IF(C850="",0,IFERROR(INDEX(Paquetes!$D$2:$D$31,MATCH(C850,Paquetes!$A$2:$A$31,0)),0))</f>
        <v/>
      </c>
      <c r="H850" s="18" t="n"/>
    </row>
    <row r="851">
      <c r="A851" s="16" t="n"/>
      <c r="D851" s="21">
        <f>IF(C851="",0,IFERROR(INDEX(Paquetes!$B$2:$B$31,MATCH(C851,Paquetes!$A$2:$A$31,0)),0))</f>
        <v/>
      </c>
      <c r="F851" s="9">
        <f>IFERROR(IF(OR(A851="",C851=""),0,A851+INDEX(Paquetes!$C$2:$C$31,MATCH(C851,Paquetes!$A$2:$A$31,0))),0)</f>
        <v/>
      </c>
      <c r="G851" s="22">
        <f>IF(C851="",0,IFERROR(INDEX(Paquetes!$D$2:$D$31,MATCH(C851,Paquetes!$A$2:$A$31,0)),0))</f>
        <v/>
      </c>
      <c r="H851" s="18" t="n"/>
    </row>
    <row r="852">
      <c r="A852" s="16" t="n"/>
      <c r="D852" s="21">
        <f>IF(C852="",0,IFERROR(INDEX(Paquetes!$B$2:$B$31,MATCH(C852,Paquetes!$A$2:$A$31,0)),0))</f>
        <v/>
      </c>
      <c r="F852" s="9">
        <f>IFERROR(IF(OR(A852="",C852=""),0,A852+INDEX(Paquetes!$C$2:$C$31,MATCH(C852,Paquetes!$A$2:$A$31,0))),0)</f>
        <v/>
      </c>
      <c r="G852" s="22">
        <f>IF(C852="",0,IFERROR(INDEX(Paquetes!$D$2:$D$31,MATCH(C852,Paquetes!$A$2:$A$31,0)),0))</f>
        <v/>
      </c>
      <c r="H852" s="18" t="n"/>
    </row>
    <row r="853">
      <c r="A853" s="16" t="n"/>
      <c r="D853" s="21">
        <f>IF(C853="",0,IFERROR(INDEX(Paquetes!$B$2:$B$31,MATCH(C853,Paquetes!$A$2:$A$31,0)),0))</f>
        <v/>
      </c>
      <c r="F853" s="9">
        <f>IFERROR(IF(OR(A853="",C853=""),0,A853+INDEX(Paquetes!$C$2:$C$31,MATCH(C853,Paquetes!$A$2:$A$31,0))),0)</f>
        <v/>
      </c>
      <c r="G853" s="22">
        <f>IF(C853="",0,IFERROR(INDEX(Paquetes!$D$2:$D$31,MATCH(C853,Paquetes!$A$2:$A$31,0)),0))</f>
        <v/>
      </c>
      <c r="H853" s="18" t="n"/>
    </row>
    <row r="854">
      <c r="A854" s="16" t="n"/>
      <c r="D854" s="21">
        <f>IF(C854="",0,IFERROR(INDEX(Paquetes!$B$2:$B$31,MATCH(C854,Paquetes!$A$2:$A$31,0)),0))</f>
        <v/>
      </c>
      <c r="F854" s="9">
        <f>IFERROR(IF(OR(A854="",C854=""),0,A854+INDEX(Paquetes!$C$2:$C$31,MATCH(C854,Paquetes!$A$2:$A$31,0))),0)</f>
        <v/>
      </c>
      <c r="G854" s="22">
        <f>IF(C854="",0,IFERROR(INDEX(Paquetes!$D$2:$D$31,MATCH(C854,Paquetes!$A$2:$A$31,0)),0))</f>
        <v/>
      </c>
      <c r="H854" s="18" t="n"/>
    </row>
    <row r="855">
      <c r="A855" s="16" t="n"/>
      <c r="D855" s="21">
        <f>IF(C855="",0,IFERROR(INDEX(Paquetes!$B$2:$B$31,MATCH(C855,Paquetes!$A$2:$A$31,0)),0))</f>
        <v/>
      </c>
      <c r="F855" s="9">
        <f>IFERROR(IF(OR(A855="",C855=""),0,A855+INDEX(Paquetes!$C$2:$C$31,MATCH(C855,Paquetes!$A$2:$A$31,0))),0)</f>
        <v/>
      </c>
      <c r="G855" s="22">
        <f>IF(C855="",0,IFERROR(INDEX(Paquetes!$D$2:$D$31,MATCH(C855,Paquetes!$A$2:$A$31,0)),0))</f>
        <v/>
      </c>
      <c r="H855" s="18" t="n"/>
    </row>
    <row r="856">
      <c r="A856" s="16" t="n"/>
      <c r="D856" s="21">
        <f>IF(C856="",0,IFERROR(INDEX(Paquetes!$B$2:$B$31,MATCH(C856,Paquetes!$A$2:$A$31,0)),0))</f>
        <v/>
      </c>
      <c r="F856" s="9">
        <f>IFERROR(IF(OR(A856="",C856=""),0,A856+INDEX(Paquetes!$C$2:$C$31,MATCH(C856,Paquetes!$A$2:$A$31,0))),0)</f>
        <v/>
      </c>
      <c r="G856" s="22">
        <f>IF(C856="",0,IFERROR(INDEX(Paquetes!$D$2:$D$31,MATCH(C856,Paquetes!$A$2:$A$31,0)),0))</f>
        <v/>
      </c>
      <c r="H856" s="18" t="n"/>
    </row>
    <row r="857">
      <c r="A857" s="16" t="n"/>
      <c r="D857" s="21">
        <f>IF(C857="",0,IFERROR(INDEX(Paquetes!$B$2:$B$31,MATCH(C857,Paquetes!$A$2:$A$31,0)),0))</f>
        <v/>
      </c>
      <c r="F857" s="9">
        <f>IFERROR(IF(OR(A857="",C857=""),0,A857+INDEX(Paquetes!$C$2:$C$31,MATCH(C857,Paquetes!$A$2:$A$31,0))),0)</f>
        <v/>
      </c>
      <c r="G857" s="22">
        <f>IF(C857="",0,IFERROR(INDEX(Paquetes!$D$2:$D$31,MATCH(C857,Paquetes!$A$2:$A$31,0)),0))</f>
        <v/>
      </c>
      <c r="H857" s="18" t="n"/>
    </row>
    <row r="858">
      <c r="A858" s="16" t="n"/>
      <c r="D858" s="21">
        <f>IF(C858="",0,IFERROR(INDEX(Paquetes!$B$2:$B$31,MATCH(C858,Paquetes!$A$2:$A$31,0)),0))</f>
        <v/>
      </c>
      <c r="F858" s="9">
        <f>IFERROR(IF(OR(A858="",C858=""),0,A858+INDEX(Paquetes!$C$2:$C$31,MATCH(C858,Paquetes!$A$2:$A$31,0))),0)</f>
        <v/>
      </c>
      <c r="G858" s="22">
        <f>IF(C858="",0,IFERROR(INDEX(Paquetes!$D$2:$D$31,MATCH(C858,Paquetes!$A$2:$A$31,0)),0))</f>
        <v/>
      </c>
      <c r="H858" s="18" t="n"/>
    </row>
    <row r="859">
      <c r="A859" s="16" t="n"/>
      <c r="D859" s="21">
        <f>IF(C859="",0,IFERROR(INDEX(Paquetes!$B$2:$B$31,MATCH(C859,Paquetes!$A$2:$A$31,0)),0))</f>
        <v/>
      </c>
      <c r="F859" s="9">
        <f>IFERROR(IF(OR(A859="",C859=""),0,A859+INDEX(Paquetes!$C$2:$C$31,MATCH(C859,Paquetes!$A$2:$A$31,0))),0)</f>
        <v/>
      </c>
      <c r="G859" s="22">
        <f>IF(C859="",0,IFERROR(INDEX(Paquetes!$D$2:$D$31,MATCH(C859,Paquetes!$A$2:$A$31,0)),0))</f>
        <v/>
      </c>
      <c r="H859" s="18" t="n"/>
    </row>
    <row r="860">
      <c r="A860" s="16" t="n"/>
      <c r="D860" s="21">
        <f>IF(C860="",0,IFERROR(INDEX(Paquetes!$B$2:$B$31,MATCH(C860,Paquetes!$A$2:$A$31,0)),0))</f>
        <v/>
      </c>
      <c r="F860" s="9">
        <f>IFERROR(IF(OR(A860="",C860=""),0,A860+INDEX(Paquetes!$C$2:$C$31,MATCH(C860,Paquetes!$A$2:$A$31,0))),0)</f>
        <v/>
      </c>
      <c r="G860" s="22">
        <f>IF(C860="",0,IFERROR(INDEX(Paquetes!$D$2:$D$31,MATCH(C860,Paquetes!$A$2:$A$31,0)),0))</f>
        <v/>
      </c>
      <c r="H860" s="18" t="n"/>
    </row>
    <row r="861">
      <c r="A861" s="16" t="n"/>
      <c r="D861" s="21">
        <f>IF(C861="",0,IFERROR(INDEX(Paquetes!$B$2:$B$31,MATCH(C861,Paquetes!$A$2:$A$31,0)),0))</f>
        <v/>
      </c>
      <c r="F861" s="9">
        <f>IFERROR(IF(OR(A861="",C861=""),0,A861+INDEX(Paquetes!$C$2:$C$31,MATCH(C861,Paquetes!$A$2:$A$31,0))),0)</f>
        <v/>
      </c>
      <c r="G861" s="22">
        <f>IF(C861="",0,IFERROR(INDEX(Paquetes!$D$2:$D$31,MATCH(C861,Paquetes!$A$2:$A$31,0)),0))</f>
        <v/>
      </c>
      <c r="H861" s="18" t="n"/>
    </row>
    <row r="862">
      <c r="A862" s="16" t="n"/>
      <c r="D862" s="21">
        <f>IF(C862="",0,IFERROR(INDEX(Paquetes!$B$2:$B$31,MATCH(C862,Paquetes!$A$2:$A$31,0)),0))</f>
        <v/>
      </c>
      <c r="F862" s="9">
        <f>IFERROR(IF(OR(A862="",C862=""),0,A862+INDEX(Paquetes!$C$2:$C$31,MATCH(C862,Paquetes!$A$2:$A$31,0))),0)</f>
        <v/>
      </c>
      <c r="G862" s="22">
        <f>IF(C862="",0,IFERROR(INDEX(Paquetes!$D$2:$D$31,MATCH(C862,Paquetes!$A$2:$A$31,0)),0))</f>
        <v/>
      </c>
      <c r="H862" s="18" t="n"/>
    </row>
    <row r="863">
      <c r="A863" s="16" t="n"/>
      <c r="D863" s="21">
        <f>IF(C863="",0,IFERROR(INDEX(Paquetes!$B$2:$B$31,MATCH(C863,Paquetes!$A$2:$A$31,0)),0))</f>
        <v/>
      </c>
      <c r="F863" s="9">
        <f>IFERROR(IF(OR(A863="",C863=""),0,A863+INDEX(Paquetes!$C$2:$C$31,MATCH(C863,Paquetes!$A$2:$A$31,0))),0)</f>
        <v/>
      </c>
      <c r="G863" s="22">
        <f>IF(C863="",0,IFERROR(INDEX(Paquetes!$D$2:$D$31,MATCH(C863,Paquetes!$A$2:$A$31,0)),0))</f>
        <v/>
      </c>
      <c r="H863" s="18" t="n"/>
    </row>
    <row r="864">
      <c r="A864" s="16" t="n"/>
      <c r="D864" s="21">
        <f>IF(C864="",0,IFERROR(INDEX(Paquetes!$B$2:$B$31,MATCH(C864,Paquetes!$A$2:$A$31,0)),0))</f>
        <v/>
      </c>
      <c r="F864" s="9">
        <f>IFERROR(IF(OR(A864="",C864=""),0,A864+INDEX(Paquetes!$C$2:$C$31,MATCH(C864,Paquetes!$A$2:$A$31,0))),0)</f>
        <v/>
      </c>
      <c r="G864" s="22">
        <f>IF(C864="",0,IFERROR(INDEX(Paquetes!$D$2:$D$31,MATCH(C864,Paquetes!$A$2:$A$31,0)),0))</f>
        <v/>
      </c>
      <c r="H864" s="18" t="n"/>
    </row>
    <row r="865">
      <c r="A865" s="16" t="n"/>
      <c r="D865" s="21">
        <f>IF(C865="",0,IFERROR(INDEX(Paquetes!$B$2:$B$31,MATCH(C865,Paquetes!$A$2:$A$31,0)),0))</f>
        <v/>
      </c>
      <c r="F865" s="9">
        <f>IFERROR(IF(OR(A865="",C865=""),0,A865+INDEX(Paquetes!$C$2:$C$31,MATCH(C865,Paquetes!$A$2:$A$31,0))),0)</f>
        <v/>
      </c>
      <c r="G865" s="22">
        <f>IF(C865="",0,IFERROR(INDEX(Paquetes!$D$2:$D$31,MATCH(C865,Paquetes!$A$2:$A$31,0)),0))</f>
        <v/>
      </c>
      <c r="H865" s="18" t="n"/>
    </row>
    <row r="866">
      <c r="A866" s="16" t="n"/>
      <c r="D866" s="21">
        <f>IF(C866="",0,IFERROR(INDEX(Paquetes!$B$2:$B$31,MATCH(C866,Paquetes!$A$2:$A$31,0)),0))</f>
        <v/>
      </c>
      <c r="F866" s="9">
        <f>IFERROR(IF(OR(A866="",C866=""),0,A866+INDEX(Paquetes!$C$2:$C$31,MATCH(C866,Paquetes!$A$2:$A$31,0))),0)</f>
        <v/>
      </c>
      <c r="G866" s="22">
        <f>IF(C866="",0,IFERROR(INDEX(Paquetes!$D$2:$D$31,MATCH(C866,Paquetes!$A$2:$A$31,0)),0))</f>
        <v/>
      </c>
      <c r="H866" s="18" t="n"/>
    </row>
    <row r="867">
      <c r="A867" s="16" t="n"/>
      <c r="D867" s="21">
        <f>IF(C867="",0,IFERROR(INDEX(Paquetes!$B$2:$B$31,MATCH(C867,Paquetes!$A$2:$A$31,0)),0))</f>
        <v/>
      </c>
      <c r="F867" s="9">
        <f>IFERROR(IF(OR(A867="",C867=""),0,A867+INDEX(Paquetes!$C$2:$C$31,MATCH(C867,Paquetes!$A$2:$A$31,0))),0)</f>
        <v/>
      </c>
      <c r="G867" s="22">
        <f>IF(C867="",0,IFERROR(INDEX(Paquetes!$D$2:$D$31,MATCH(C867,Paquetes!$A$2:$A$31,0)),0))</f>
        <v/>
      </c>
      <c r="H867" s="18" t="n"/>
    </row>
    <row r="868">
      <c r="A868" s="16" t="n"/>
      <c r="D868" s="21">
        <f>IF(C868="",0,IFERROR(INDEX(Paquetes!$B$2:$B$31,MATCH(C868,Paquetes!$A$2:$A$31,0)),0))</f>
        <v/>
      </c>
      <c r="F868" s="9">
        <f>IFERROR(IF(OR(A868="",C868=""),0,A868+INDEX(Paquetes!$C$2:$C$31,MATCH(C868,Paquetes!$A$2:$A$31,0))),0)</f>
        <v/>
      </c>
      <c r="G868" s="22">
        <f>IF(C868="",0,IFERROR(INDEX(Paquetes!$D$2:$D$31,MATCH(C868,Paquetes!$A$2:$A$31,0)),0))</f>
        <v/>
      </c>
      <c r="H868" s="18" t="n"/>
    </row>
    <row r="869">
      <c r="A869" s="16" t="n"/>
      <c r="D869" s="21">
        <f>IF(C869="",0,IFERROR(INDEX(Paquetes!$B$2:$B$31,MATCH(C869,Paquetes!$A$2:$A$31,0)),0))</f>
        <v/>
      </c>
      <c r="F869" s="9">
        <f>IFERROR(IF(OR(A869="",C869=""),0,A869+INDEX(Paquetes!$C$2:$C$31,MATCH(C869,Paquetes!$A$2:$A$31,0))),0)</f>
        <v/>
      </c>
      <c r="G869" s="22">
        <f>IF(C869="",0,IFERROR(INDEX(Paquetes!$D$2:$D$31,MATCH(C869,Paquetes!$A$2:$A$31,0)),0))</f>
        <v/>
      </c>
      <c r="H869" s="18" t="n"/>
    </row>
    <row r="870">
      <c r="A870" s="16" t="n"/>
      <c r="D870" s="21">
        <f>IF(C870="",0,IFERROR(INDEX(Paquetes!$B$2:$B$31,MATCH(C870,Paquetes!$A$2:$A$31,0)),0))</f>
        <v/>
      </c>
      <c r="F870" s="9">
        <f>IFERROR(IF(OR(A870="",C870=""),0,A870+INDEX(Paquetes!$C$2:$C$31,MATCH(C870,Paquetes!$A$2:$A$31,0))),0)</f>
        <v/>
      </c>
      <c r="G870" s="22">
        <f>IF(C870="",0,IFERROR(INDEX(Paquetes!$D$2:$D$31,MATCH(C870,Paquetes!$A$2:$A$31,0)),0))</f>
        <v/>
      </c>
      <c r="H870" s="18" t="n"/>
    </row>
    <row r="871">
      <c r="A871" s="16" t="n"/>
      <c r="D871" s="21">
        <f>IF(C871="",0,IFERROR(INDEX(Paquetes!$B$2:$B$31,MATCH(C871,Paquetes!$A$2:$A$31,0)),0))</f>
        <v/>
      </c>
      <c r="F871" s="9">
        <f>IFERROR(IF(OR(A871="",C871=""),0,A871+INDEX(Paquetes!$C$2:$C$31,MATCH(C871,Paquetes!$A$2:$A$31,0))),0)</f>
        <v/>
      </c>
      <c r="G871" s="22">
        <f>IF(C871="",0,IFERROR(INDEX(Paquetes!$D$2:$D$31,MATCH(C871,Paquetes!$A$2:$A$31,0)),0))</f>
        <v/>
      </c>
      <c r="H871" s="18" t="n"/>
    </row>
    <row r="872">
      <c r="A872" s="16" t="n"/>
      <c r="D872" s="21">
        <f>IF(C872="",0,IFERROR(INDEX(Paquetes!$B$2:$B$31,MATCH(C872,Paquetes!$A$2:$A$31,0)),0))</f>
        <v/>
      </c>
      <c r="F872" s="9">
        <f>IFERROR(IF(OR(A872="",C872=""),0,A872+INDEX(Paquetes!$C$2:$C$31,MATCH(C872,Paquetes!$A$2:$A$31,0))),0)</f>
        <v/>
      </c>
      <c r="G872" s="22">
        <f>IF(C872="",0,IFERROR(INDEX(Paquetes!$D$2:$D$31,MATCH(C872,Paquetes!$A$2:$A$31,0)),0))</f>
        <v/>
      </c>
      <c r="H872" s="18" t="n"/>
    </row>
    <row r="873">
      <c r="A873" s="16" t="n"/>
      <c r="D873" s="21">
        <f>IF(C873="",0,IFERROR(INDEX(Paquetes!$B$2:$B$31,MATCH(C873,Paquetes!$A$2:$A$31,0)),0))</f>
        <v/>
      </c>
      <c r="F873" s="9">
        <f>IFERROR(IF(OR(A873="",C873=""),0,A873+INDEX(Paquetes!$C$2:$C$31,MATCH(C873,Paquetes!$A$2:$A$31,0))),0)</f>
        <v/>
      </c>
      <c r="G873" s="22">
        <f>IF(C873="",0,IFERROR(INDEX(Paquetes!$D$2:$D$31,MATCH(C873,Paquetes!$A$2:$A$31,0)),0))</f>
        <v/>
      </c>
      <c r="H873" s="18" t="n"/>
    </row>
    <row r="874">
      <c r="A874" s="16" t="n"/>
      <c r="D874" s="21">
        <f>IF(C874="",0,IFERROR(INDEX(Paquetes!$B$2:$B$31,MATCH(C874,Paquetes!$A$2:$A$31,0)),0))</f>
        <v/>
      </c>
      <c r="F874" s="9">
        <f>IFERROR(IF(OR(A874="",C874=""),0,A874+INDEX(Paquetes!$C$2:$C$31,MATCH(C874,Paquetes!$A$2:$A$31,0))),0)</f>
        <v/>
      </c>
      <c r="G874" s="22">
        <f>IF(C874="",0,IFERROR(INDEX(Paquetes!$D$2:$D$31,MATCH(C874,Paquetes!$A$2:$A$31,0)),0))</f>
        <v/>
      </c>
      <c r="H874" s="18" t="n"/>
    </row>
    <row r="875">
      <c r="A875" s="16" t="n"/>
      <c r="D875" s="21">
        <f>IF(C875="",0,IFERROR(INDEX(Paquetes!$B$2:$B$31,MATCH(C875,Paquetes!$A$2:$A$31,0)),0))</f>
        <v/>
      </c>
      <c r="F875" s="9">
        <f>IFERROR(IF(OR(A875="",C875=""),0,A875+INDEX(Paquetes!$C$2:$C$31,MATCH(C875,Paquetes!$A$2:$A$31,0))),0)</f>
        <v/>
      </c>
      <c r="G875" s="22">
        <f>IF(C875="",0,IFERROR(INDEX(Paquetes!$D$2:$D$31,MATCH(C875,Paquetes!$A$2:$A$31,0)),0))</f>
        <v/>
      </c>
      <c r="H875" s="18" t="n"/>
    </row>
    <row r="876">
      <c r="A876" s="16" t="n"/>
      <c r="D876" s="21">
        <f>IF(C876="",0,IFERROR(INDEX(Paquetes!$B$2:$B$31,MATCH(C876,Paquetes!$A$2:$A$31,0)),0))</f>
        <v/>
      </c>
      <c r="F876" s="9">
        <f>IFERROR(IF(OR(A876="",C876=""),0,A876+INDEX(Paquetes!$C$2:$C$31,MATCH(C876,Paquetes!$A$2:$A$31,0))),0)</f>
        <v/>
      </c>
      <c r="G876" s="22">
        <f>IF(C876="",0,IFERROR(INDEX(Paquetes!$D$2:$D$31,MATCH(C876,Paquetes!$A$2:$A$31,0)),0))</f>
        <v/>
      </c>
      <c r="H876" s="18" t="n"/>
    </row>
    <row r="877">
      <c r="A877" s="16" t="n"/>
      <c r="D877" s="21">
        <f>IF(C877="",0,IFERROR(INDEX(Paquetes!$B$2:$B$31,MATCH(C877,Paquetes!$A$2:$A$31,0)),0))</f>
        <v/>
      </c>
      <c r="F877" s="9">
        <f>IFERROR(IF(OR(A877="",C877=""),0,A877+INDEX(Paquetes!$C$2:$C$31,MATCH(C877,Paquetes!$A$2:$A$31,0))),0)</f>
        <v/>
      </c>
      <c r="G877" s="22">
        <f>IF(C877="",0,IFERROR(INDEX(Paquetes!$D$2:$D$31,MATCH(C877,Paquetes!$A$2:$A$31,0)),0))</f>
        <v/>
      </c>
      <c r="H877" s="18" t="n"/>
    </row>
    <row r="878">
      <c r="A878" s="16" t="n"/>
      <c r="D878" s="21">
        <f>IF(C878="",0,IFERROR(INDEX(Paquetes!$B$2:$B$31,MATCH(C878,Paquetes!$A$2:$A$31,0)),0))</f>
        <v/>
      </c>
      <c r="F878" s="9">
        <f>IFERROR(IF(OR(A878="",C878=""),0,A878+INDEX(Paquetes!$C$2:$C$31,MATCH(C878,Paquetes!$A$2:$A$31,0))),0)</f>
        <v/>
      </c>
      <c r="G878" s="22">
        <f>IF(C878="",0,IFERROR(INDEX(Paquetes!$D$2:$D$31,MATCH(C878,Paquetes!$A$2:$A$31,0)),0))</f>
        <v/>
      </c>
      <c r="H878" s="18" t="n"/>
    </row>
    <row r="879">
      <c r="A879" s="16" t="n"/>
      <c r="D879" s="21">
        <f>IF(C879="",0,IFERROR(INDEX(Paquetes!$B$2:$B$31,MATCH(C879,Paquetes!$A$2:$A$31,0)),0))</f>
        <v/>
      </c>
      <c r="F879" s="9">
        <f>IFERROR(IF(OR(A879="",C879=""),0,A879+INDEX(Paquetes!$C$2:$C$31,MATCH(C879,Paquetes!$A$2:$A$31,0))),0)</f>
        <v/>
      </c>
      <c r="G879" s="22">
        <f>IF(C879="",0,IFERROR(INDEX(Paquetes!$D$2:$D$31,MATCH(C879,Paquetes!$A$2:$A$31,0)),0))</f>
        <v/>
      </c>
      <c r="H879" s="18" t="n"/>
    </row>
    <row r="880">
      <c r="A880" s="16" t="n"/>
      <c r="D880" s="21">
        <f>IF(C880="",0,IFERROR(INDEX(Paquetes!$B$2:$B$31,MATCH(C880,Paquetes!$A$2:$A$31,0)),0))</f>
        <v/>
      </c>
      <c r="F880" s="9">
        <f>IFERROR(IF(OR(A880="",C880=""),0,A880+INDEX(Paquetes!$C$2:$C$31,MATCH(C880,Paquetes!$A$2:$A$31,0))),0)</f>
        <v/>
      </c>
      <c r="G880" s="22">
        <f>IF(C880="",0,IFERROR(INDEX(Paquetes!$D$2:$D$31,MATCH(C880,Paquetes!$A$2:$A$31,0)),0))</f>
        <v/>
      </c>
      <c r="H880" s="18" t="n"/>
    </row>
    <row r="881">
      <c r="A881" s="16" t="n"/>
      <c r="D881" s="21">
        <f>IF(C881="",0,IFERROR(INDEX(Paquetes!$B$2:$B$31,MATCH(C881,Paquetes!$A$2:$A$31,0)),0))</f>
        <v/>
      </c>
      <c r="F881" s="9">
        <f>IFERROR(IF(OR(A881="",C881=""),0,A881+INDEX(Paquetes!$C$2:$C$31,MATCH(C881,Paquetes!$A$2:$A$31,0))),0)</f>
        <v/>
      </c>
      <c r="G881" s="22">
        <f>IF(C881="",0,IFERROR(INDEX(Paquetes!$D$2:$D$31,MATCH(C881,Paquetes!$A$2:$A$31,0)),0))</f>
        <v/>
      </c>
      <c r="H881" s="18" t="n"/>
    </row>
    <row r="882">
      <c r="A882" s="16" t="n"/>
      <c r="D882" s="21">
        <f>IF(C882="",0,IFERROR(INDEX(Paquetes!$B$2:$B$31,MATCH(C882,Paquetes!$A$2:$A$31,0)),0))</f>
        <v/>
      </c>
      <c r="F882" s="9">
        <f>IFERROR(IF(OR(A882="",C882=""),0,A882+INDEX(Paquetes!$C$2:$C$31,MATCH(C882,Paquetes!$A$2:$A$31,0))),0)</f>
        <v/>
      </c>
      <c r="G882" s="22">
        <f>IF(C882="",0,IFERROR(INDEX(Paquetes!$D$2:$D$31,MATCH(C882,Paquetes!$A$2:$A$31,0)),0))</f>
        <v/>
      </c>
      <c r="H882" s="18" t="n"/>
    </row>
    <row r="883">
      <c r="A883" s="16" t="n"/>
      <c r="D883" s="21">
        <f>IF(C883="",0,IFERROR(INDEX(Paquetes!$B$2:$B$31,MATCH(C883,Paquetes!$A$2:$A$31,0)),0))</f>
        <v/>
      </c>
      <c r="F883" s="9">
        <f>IFERROR(IF(OR(A883="",C883=""),0,A883+INDEX(Paquetes!$C$2:$C$31,MATCH(C883,Paquetes!$A$2:$A$31,0))),0)</f>
        <v/>
      </c>
      <c r="G883" s="22">
        <f>IF(C883="",0,IFERROR(INDEX(Paquetes!$D$2:$D$31,MATCH(C883,Paquetes!$A$2:$A$31,0)),0))</f>
        <v/>
      </c>
      <c r="H883" s="18" t="n"/>
    </row>
    <row r="884">
      <c r="A884" s="16" t="n"/>
      <c r="D884" s="21">
        <f>IF(C884="",0,IFERROR(INDEX(Paquetes!$B$2:$B$31,MATCH(C884,Paquetes!$A$2:$A$31,0)),0))</f>
        <v/>
      </c>
      <c r="F884" s="9">
        <f>IFERROR(IF(OR(A884="",C884=""),0,A884+INDEX(Paquetes!$C$2:$C$31,MATCH(C884,Paquetes!$A$2:$A$31,0))),0)</f>
        <v/>
      </c>
      <c r="G884" s="22">
        <f>IF(C884="",0,IFERROR(INDEX(Paquetes!$D$2:$D$31,MATCH(C884,Paquetes!$A$2:$A$31,0)),0))</f>
        <v/>
      </c>
      <c r="H884" s="18" t="n"/>
    </row>
    <row r="885">
      <c r="A885" s="16" t="n"/>
      <c r="D885" s="21">
        <f>IF(C885="",0,IFERROR(INDEX(Paquetes!$B$2:$B$31,MATCH(C885,Paquetes!$A$2:$A$31,0)),0))</f>
        <v/>
      </c>
      <c r="F885" s="9">
        <f>IFERROR(IF(OR(A885="",C885=""),0,A885+INDEX(Paquetes!$C$2:$C$31,MATCH(C885,Paquetes!$A$2:$A$31,0))),0)</f>
        <v/>
      </c>
      <c r="G885" s="22">
        <f>IF(C885="",0,IFERROR(INDEX(Paquetes!$D$2:$D$31,MATCH(C885,Paquetes!$A$2:$A$31,0)),0))</f>
        <v/>
      </c>
      <c r="H885" s="18" t="n"/>
    </row>
    <row r="886">
      <c r="A886" s="16" t="n"/>
      <c r="D886" s="21">
        <f>IF(C886="",0,IFERROR(INDEX(Paquetes!$B$2:$B$31,MATCH(C886,Paquetes!$A$2:$A$31,0)),0))</f>
        <v/>
      </c>
      <c r="F886" s="9">
        <f>IFERROR(IF(OR(A886="",C886=""),0,A886+INDEX(Paquetes!$C$2:$C$31,MATCH(C886,Paquetes!$A$2:$A$31,0))),0)</f>
        <v/>
      </c>
      <c r="G886" s="22">
        <f>IF(C886="",0,IFERROR(INDEX(Paquetes!$D$2:$D$31,MATCH(C886,Paquetes!$A$2:$A$31,0)),0))</f>
        <v/>
      </c>
      <c r="H886" s="18" t="n"/>
    </row>
    <row r="887">
      <c r="A887" s="16" t="n"/>
      <c r="D887" s="21">
        <f>IF(C887="",0,IFERROR(INDEX(Paquetes!$B$2:$B$31,MATCH(C887,Paquetes!$A$2:$A$31,0)),0))</f>
        <v/>
      </c>
      <c r="F887" s="9">
        <f>IFERROR(IF(OR(A887="",C887=""),0,A887+INDEX(Paquetes!$C$2:$C$31,MATCH(C887,Paquetes!$A$2:$A$31,0))),0)</f>
        <v/>
      </c>
      <c r="G887" s="22">
        <f>IF(C887="",0,IFERROR(INDEX(Paquetes!$D$2:$D$31,MATCH(C887,Paquetes!$A$2:$A$31,0)),0))</f>
        <v/>
      </c>
      <c r="H887" s="18" t="n"/>
    </row>
    <row r="888">
      <c r="A888" s="16" t="n"/>
      <c r="D888" s="21">
        <f>IF(C888="",0,IFERROR(INDEX(Paquetes!$B$2:$B$31,MATCH(C888,Paquetes!$A$2:$A$31,0)),0))</f>
        <v/>
      </c>
      <c r="F888" s="9">
        <f>IFERROR(IF(OR(A888="",C888=""),0,A888+INDEX(Paquetes!$C$2:$C$31,MATCH(C888,Paquetes!$A$2:$A$31,0))),0)</f>
        <v/>
      </c>
      <c r="G888" s="22">
        <f>IF(C888="",0,IFERROR(INDEX(Paquetes!$D$2:$D$31,MATCH(C888,Paquetes!$A$2:$A$31,0)),0))</f>
        <v/>
      </c>
      <c r="H888" s="18" t="n"/>
    </row>
    <row r="889">
      <c r="A889" s="16" t="n"/>
      <c r="D889" s="21">
        <f>IF(C889="",0,IFERROR(INDEX(Paquetes!$B$2:$B$31,MATCH(C889,Paquetes!$A$2:$A$31,0)),0))</f>
        <v/>
      </c>
      <c r="F889" s="9">
        <f>IFERROR(IF(OR(A889="",C889=""),0,A889+INDEX(Paquetes!$C$2:$C$31,MATCH(C889,Paquetes!$A$2:$A$31,0))),0)</f>
        <v/>
      </c>
      <c r="G889" s="22">
        <f>IF(C889="",0,IFERROR(INDEX(Paquetes!$D$2:$D$31,MATCH(C889,Paquetes!$A$2:$A$31,0)),0))</f>
        <v/>
      </c>
      <c r="H889" s="18" t="n"/>
    </row>
    <row r="890">
      <c r="A890" s="16" t="n"/>
      <c r="D890" s="21">
        <f>IF(C890="",0,IFERROR(INDEX(Paquetes!$B$2:$B$31,MATCH(C890,Paquetes!$A$2:$A$31,0)),0))</f>
        <v/>
      </c>
      <c r="F890" s="9">
        <f>IFERROR(IF(OR(A890="",C890=""),0,A890+INDEX(Paquetes!$C$2:$C$31,MATCH(C890,Paquetes!$A$2:$A$31,0))),0)</f>
        <v/>
      </c>
      <c r="G890" s="22">
        <f>IF(C890="",0,IFERROR(INDEX(Paquetes!$D$2:$D$31,MATCH(C890,Paquetes!$A$2:$A$31,0)),0))</f>
        <v/>
      </c>
      <c r="H890" s="18" t="n"/>
    </row>
    <row r="891">
      <c r="A891" s="16" t="n"/>
      <c r="D891" s="21">
        <f>IF(C891="",0,IFERROR(INDEX(Paquetes!$B$2:$B$31,MATCH(C891,Paquetes!$A$2:$A$31,0)),0))</f>
        <v/>
      </c>
      <c r="F891" s="9">
        <f>IFERROR(IF(OR(A891="",C891=""),0,A891+INDEX(Paquetes!$C$2:$C$31,MATCH(C891,Paquetes!$A$2:$A$31,0))),0)</f>
        <v/>
      </c>
      <c r="G891" s="22">
        <f>IF(C891="",0,IFERROR(INDEX(Paquetes!$D$2:$D$31,MATCH(C891,Paquetes!$A$2:$A$31,0)),0))</f>
        <v/>
      </c>
      <c r="H891" s="18" t="n"/>
    </row>
    <row r="892">
      <c r="A892" s="16" t="n"/>
      <c r="D892" s="21">
        <f>IF(C892="",0,IFERROR(INDEX(Paquetes!$B$2:$B$31,MATCH(C892,Paquetes!$A$2:$A$31,0)),0))</f>
        <v/>
      </c>
      <c r="F892" s="9">
        <f>IFERROR(IF(OR(A892="",C892=""),0,A892+INDEX(Paquetes!$C$2:$C$31,MATCH(C892,Paquetes!$A$2:$A$31,0))),0)</f>
        <v/>
      </c>
      <c r="G892" s="22">
        <f>IF(C892="",0,IFERROR(INDEX(Paquetes!$D$2:$D$31,MATCH(C892,Paquetes!$A$2:$A$31,0)),0))</f>
        <v/>
      </c>
      <c r="H892" s="18" t="n"/>
    </row>
    <row r="893">
      <c r="A893" s="16" t="n"/>
      <c r="D893" s="21">
        <f>IF(C893="",0,IFERROR(INDEX(Paquetes!$B$2:$B$31,MATCH(C893,Paquetes!$A$2:$A$31,0)),0))</f>
        <v/>
      </c>
      <c r="F893" s="9">
        <f>IFERROR(IF(OR(A893="",C893=""),0,A893+INDEX(Paquetes!$C$2:$C$31,MATCH(C893,Paquetes!$A$2:$A$31,0))),0)</f>
        <v/>
      </c>
      <c r="G893" s="22">
        <f>IF(C893="",0,IFERROR(INDEX(Paquetes!$D$2:$D$31,MATCH(C893,Paquetes!$A$2:$A$31,0)),0))</f>
        <v/>
      </c>
      <c r="H893" s="18" t="n"/>
    </row>
    <row r="894">
      <c r="A894" s="16" t="n"/>
      <c r="D894" s="21">
        <f>IF(C894="",0,IFERROR(INDEX(Paquetes!$B$2:$B$31,MATCH(C894,Paquetes!$A$2:$A$31,0)),0))</f>
        <v/>
      </c>
      <c r="F894" s="9">
        <f>IFERROR(IF(OR(A894="",C894=""),0,A894+INDEX(Paquetes!$C$2:$C$31,MATCH(C894,Paquetes!$A$2:$A$31,0))),0)</f>
        <v/>
      </c>
      <c r="G894" s="22">
        <f>IF(C894="",0,IFERROR(INDEX(Paquetes!$D$2:$D$31,MATCH(C894,Paquetes!$A$2:$A$31,0)),0))</f>
        <v/>
      </c>
      <c r="H894" s="18" t="n"/>
    </row>
    <row r="895">
      <c r="A895" s="16" t="n"/>
      <c r="D895" s="21">
        <f>IF(C895="",0,IFERROR(INDEX(Paquetes!$B$2:$B$31,MATCH(C895,Paquetes!$A$2:$A$31,0)),0))</f>
        <v/>
      </c>
      <c r="F895" s="9">
        <f>IFERROR(IF(OR(A895="",C895=""),0,A895+INDEX(Paquetes!$C$2:$C$31,MATCH(C895,Paquetes!$A$2:$A$31,0))),0)</f>
        <v/>
      </c>
      <c r="G895" s="22">
        <f>IF(C895="",0,IFERROR(INDEX(Paquetes!$D$2:$D$31,MATCH(C895,Paquetes!$A$2:$A$31,0)),0))</f>
        <v/>
      </c>
      <c r="H895" s="18" t="n"/>
    </row>
    <row r="896">
      <c r="A896" s="16" t="n"/>
      <c r="D896" s="21">
        <f>IF(C896="",0,IFERROR(INDEX(Paquetes!$B$2:$B$31,MATCH(C896,Paquetes!$A$2:$A$31,0)),0))</f>
        <v/>
      </c>
      <c r="F896" s="9">
        <f>IFERROR(IF(OR(A896="",C896=""),0,A896+INDEX(Paquetes!$C$2:$C$31,MATCH(C896,Paquetes!$A$2:$A$31,0))),0)</f>
        <v/>
      </c>
      <c r="G896" s="22">
        <f>IF(C896="",0,IFERROR(INDEX(Paquetes!$D$2:$D$31,MATCH(C896,Paquetes!$A$2:$A$31,0)),0))</f>
        <v/>
      </c>
      <c r="H896" s="18" t="n"/>
    </row>
    <row r="897">
      <c r="A897" s="16" t="n"/>
      <c r="D897" s="21">
        <f>IF(C897="",0,IFERROR(INDEX(Paquetes!$B$2:$B$31,MATCH(C897,Paquetes!$A$2:$A$31,0)),0))</f>
        <v/>
      </c>
      <c r="F897" s="9">
        <f>IFERROR(IF(OR(A897="",C897=""),0,A897+INDEX(Paquetes!$C$2:$C$31,MATCH(C897,Paquetes!$A$2:$A$31,0))),0)</f>
        <v/>
      </c>
      <c r="G897" s="22">
        <f>IF(C897="",0,IFERROR(INDEX(Paquetes!$D$2:$D$31,MATCH(C897,Paquetes!$A$2:$A$31,0)),0))</f>
        <v/>
      </c>
      <c r="H897" s="18" t="n"/>
    </row>
    <row r="898">
      <c r="A898" s="16" t="n"/>
      <c r="D898" s="21">
        <f>IF(C898="",0,IFERROR(INDEX(Paquetes!$B$2:$B$31,MATCH(C898,Paquetes!$A$2:$A$31,0)),0))</f>
        <v/>
      </c>
      <c r="F898" s="9">
        <f>IFERROR(IF(OR(A898="",C898=""),0,A898+INDEX(Paquetes!$C$2:$C$31,MATCH(C898,Paquetes!$A$2:$A$31,0))),0)</f>
        <v/>
      </c>
      <c r="G898" s="22">
        <f>IF(C898="",0,IFERROR(INDEX(Paquetes!$D$2:$D$31,MATCH(C898,Paquetes!$A$2:$A$31,0)),0))</f>
        <v/>
      </c>
      <c r="H898" s="18" t="n"/>
    </row>
    <row r="899">
      <c r="A899" s="16" t="n"/>
      <c r="D899" s="21">
        <f>IF(C899="",0,IFERROR(INDEX(Paquetes!$B$2:$B$31,MATCH(C899,Paquetes!$A$2:$A$31,0)),0))</f>
        <v/>
      </c>
      <c r="F899" s="9">
        <f>IFERROR(IF(OR(A899="",C899=""),0,A899+INDEX(Paquetes!$C$2:$C$31,MATCH(C899,Paquetes!$A$2:$A$31,0))),0)</f>
        <v/>
      </c>
      <c r="G899" s="22">
        <f>IF(C899="",0,IFERROR(INDEX(Paquetes!$D$2:$D$31,MATCH(C899,Paquetes!$A$2:$A$31,0)),0))</f>
        <v/>
      </c>
      <c r="H899" s="18" t="n"/>
    </row>
    <row r="900">
      <c r="A900" s="16" t="n"/>
      <c r="D900" s="21">
        <f>IF(C900="",0,IFERROR(INDEX(Paquetes!$B$2:$B$31,MATCH(C900,Paquetes!$A$2:$A$31,0)),0))</f>
        <v/>
      </c>
      <c r="F900" s="9">
        <f>IFERROR(IF(OR(A900="",C900=""),0,A900+INDEX(Paquetes!$C$2:$C$31,MATCH(C900,Paquetes!$A$2:$A$31,0))),0)</f>
        <v/>
      </c>
      <c r="G900" s="22">
        <f>IF(C900="",0,IFERROR(INDEX(Paquetes!$D$2:$D$31,MATCH(C900,Paquetes!$A$2:$A$31,0)),0))</f>
        <v/>
      </c>
      <c r="H900" s="18" t="n"/>
    </row>
    <row r="901">
      <c r="A901" s="16" t="n"/>
      <c r="D901" s="21">
        <f>IF(C901="",0,IFERROR(INDEX(Paquetes!$B$2:$B$31,MATCH(C901,Paquetes!$A$2:$A$31,0)),0))</f>
        <v/>
      </c>
      <c r="F901" s="9">
        <f>IFERROR(IF(OR(A901="",C901=""),0,A901+INDEX(Paquetes!$C$2:$C$31,MATCH(C901,Paquetes!$A$2:$A$31,0))),0)</f>
        <v/>
      </c>
      <c r="G901" s="22">
        <f>IF(C901="",0,IFERROR(INDEX(Paquetes!$D$2:$D$31,MATCH(C901,Paquetes!$A$2:$A$31,0)),0))</f>
        <v/>
      </c>
      <c r="H901" s="18" t="n"/>
    </row>
    <row r="902">
      <c r="A902" s="16" t="n"/>
      <c r="D902" s="21">
        <f>IF(C902="",0,IFERROR(INDEX(Paquetes!$B$2:$B$31,MATCH(C902,Paquetes!$A$2:$A$31,0)),0))</f>
        <v/>
      </c>
      <c r="F902" s="9">
        <f>IFERROR(IF(OR(A902="",C902=""),0,A902+INDEX(Paquetes!$C$2:$C$31,MATCH(C902,Paquetes!$A$2:$A$31,0))),0)</f>
        <v/>
      </c>
      <c r="G902" s="22">
        <f>IF(C902="",0,IFERROR(INDEX(Paquetes!$D$2:$D$31,MATCH(C902,Paquetes!$A$2:$A$31,0)),0))</f>
        <v/>
      </c>
      <c r="H902" s="18" t="n"/>
    </row>
    <row r="903">
      <c r="A903" s="16" t="n"/>
      <c r="D903" s="21">
        <f>IF(C903="",0,IFERROR(INDEX(Paquetes!$B$2:$B$31,MATCH(C903,Paquetes!$A$2:$A$31,0)),0))</f>
        <v/>
      </c>
      <c r="F903" s="9">
        <f>IFERROR(IF(OR(A903="",C903=""),0,A903+INDEX(Paquetes!$C$2:$C$31,MATCH(C903,Paquetes!$A$2:$A$31,0))),0)</f>
        <v/>
      </c>
      <c r="G903" s="22">
        <f>IF(C903="",0,IFERROR(INDEX(Paquetes!$D$2:$D$31,MATCH(C903,Paquetes!$A$2:$A$31,0)),0))</f>
        <v/>
      </c>
      <c r="H903" s="18" t="n"/>
    </row>
    <row r="904">
      <c r="A904" s="16" t="n"/>
      <c r="D904" s="21">
        <f>IF(C904="",0,IFERROR(INDEX(Paquetes!$B$2:$B$31,MATCH(C904,Paquetes!$A$2:$A$31,0)),0))</f>
        <v/>
      </c>
      <c r="F904" s="9">
        <f>IFERROR(IF(OR(A904="",C904=""),0,A904+INDEX(Paquetes!$C$2:$C$31,MATCH(C904,Paquetes!$A$2:$A$31,0))),0)</f>
        <v/>
      </c>
      <c r="G904" s="22">
        <f>IF(C904="",0,IFERROR(INDEX(Paquetes!$D$2:$D$31,MATCH(C904,Paquetes!$A$2:$A$31,0)),0))</f>
        <v/>
      </c>
      <c r="H904" s="18" t="n"/>
    </row>
    <row r="905">
      <c r="A905" s="16" t="n"/>
      <c r="D905" s="21">
        <f>IF(C905="",0,IFERROR(INDEX(Paquetes!$B$2:$B$31,MATCH(C905,Paquetes!$A$2:$A$31,0)),0))</f>
        <v/>
      </c>
      <c r="F905" s="9">
        <f>IFERROR(IF(OR(A905="",C905=""),0,A905+INDEX(Paquetes!$C$2:$C$31,MATCH(C905,Paquetes!$A$2:$A$31,0))),0)</f>
        <v/>
      </c>
      <c r="G905" s="22">
        <f>IF(C905="",0,IFERROR(INDEX(Paquetes!$D$2:$D$31,MATCH(C905,Paquetes!$A$2:$A$31,0)),0))</f>
        <v/>
      </c>
      <c r="H905" s="18" t="n"/>
    </row>
    <row r="906">
      <c r="A906" s="16" t="n"/>
      <c r="D906" s="21">
        <f>IF(C906="",0,IFERROR(INDEX(Paquetes!$B$2:$B$31,MATCH(C906,Paquetes!$A$2:$A$31,0)),0))</f>
        <v/>
      </c>
      <c r="F906" s="9">
        <f>IFERROR(IF(OR(A906="",C906=""),0,A906+INDEX(Paquetes!$C$2:$C$31,MATCH(C906,Paquetes!$A$2:$A$31,0))),0)</f>
        <v/>
      </c>
      <c r="G906" s="22">
        <f>IF(C906="",0,IFERROR(INDEX(Paquetes!$D$2:$D$31,MATCH(C906,Paquetes!$A$2:$A$31,0)),0))</f>
        <v/>
      </c>
      <c r="H906" s="18" t="n"/>
    </row>
    <row r="907">
      <c r="A907" s="16" t="n"/>
      <c r="D907" s="21">
        <f>IF(C907="",0,IFERROR(INDEX(Paquetes!$B$2:$B$31,MATCH(C907,Paquetes!$A$2:$A$31,0)),0))</f>
        <v/>
      </c>
      <c r="F907" s="9">
        <f>IFERROR(IF(OR(A907="",C907=""),0,A907+INDEX(Paquetes!$C$2:$C$31,MATCH(C907,Paquetes!$A$2:$A$31,0))),0)</f>
        <v/>
      </c>
      <c r="G907" s="22">
        <f>IF(C907="",0,IFERROR(INDEX(Paquetes!$D$2:$D$31,MATCH(C907,Paquetes!$A$2:$A$31,0)),0))</f>
        <v/>
      </c>
      <c r="H907" s="18" t="n"/>
    </row>
    <row r="908">
      <c r="A908" s="16" t="n"/>
      <c r="D908" s="21">
        <f>IF(C908="",0,IFERROR(INDEX(Paquetes!$B$2:$B$31,MATCH(C908,Paquetes!$A$2:$A$31,0)),0))</f>
        <v/>
      </c>
      <c r="F908" s="9">
        <f>IFERROR(IF(OR(A908="",C908=""),0,A908+INDEX(Paquetes!$C$2:$C$31,MATCH(C908,Paquetes!$A$2:$A$31,0))),0)</f>
        <v/>
      </c>
      <c r="G908" s="22">
        <f>IF(C908="",0,IFERROR(INDEX(Paquetes!$D$2:$D$31,MATCH(C908,Paquetes!$A$2:$A$31,0)),0))</f>
        <v/>
      </c>
      <c r="H908" s="18" t="n"/>
    </row>
    <row r="909">
      <c r="A909" s="16" t="n"/>
      <c r="D909" s="21">
        <f>IF(C909="",0,IFERROR(INDEX(Paquetes!$B$2:$B$31,MATCH(C909,Paquetes!$A$2:$A$31,0)),0))</f>
        <v/>
      </c>
      <c r="F909" s="9">
        <f>IFERROR(IF(OR(A909="",C909=""),0,A909+INDEX(Paquetes!$C$2:$C$31,MATCH(C909,Paquetes!$A$2:$A$31,0))),0)</f>
        <v/>
      </c>
      <c r="G909" s="22">
        <f>IF(C909="",0,IFERROR(INDEX(Paquetes!$D$2:$D$31,MATCH(C909,Paquetes!$A$2:$A$31,0)),0))</f>
        <v/>
      </c>
      <c r="H909" s="18" t="n"/>
    </row>
    <row r="910">
      <c r="A910" s="16" t="n"/>
      <c r="D910" s="21">
        <f>IF(C910="",0,IFERROR(INDEX(Paquetes!$B$2:$B$31,MATCH(C910,Paquetes!$A$2:$A$31,0)),0))</f>
        <v/>
      </c>
      <c r="F910" s="9">
        <f>IFERROR(IF(OR(A910="",C910=""),0,A910+INDEX(Paquetes!$C$2:$C$31,MATCH(C910,Paquetes!$A$2:$A$31,0))),0)</f>
        <v/>
      </c>
      <c r="G910" s="22">
        <f>IF(C910="",0,IFERROR(INDEX(Paquetes!$D$2:$D$31,MATCH(C910,Paquetes!$A$2:$A$31,0)),0))</f>
        <v/>
      </c>
      <c r="H910" s="18" t="n"/>
    </row>
    <row r="911">
      <c r="A911" s="16" t="n"/>
      <c r="D911" s="21">
        <f>IF(C911="",0,IFERROR(INDEX(Paquetes!$B$2:$B$31,MATCH(C911,Paquetes!$A$2:$A$31,0)),0))</f>
        <v/>
      </c>
      <c r="F911" s="9">
        <f>IFERROR(IF(OR(A911="",C911=""),0,A911+INDEX(Paquetes!$C$2:$C$31,MATCH(C911,Paquetes!$A$2:$A$31,0))),0)</f>
        <v/>
      </c>
      <c r="G911" s="22">
        <f>IF(C911="",0,IFERROR(INDEX(Paquetes!$D$2:$D$31,MATCH(C911,Paquetes!$A$2:$A$31,0)),0))</f>
        <v/>
      </c>
      <c r="H911" s="18" t="n"/>
    </row>
    <row r="912">
      <c r="A912" s="16" t="n"/>
      <c r="D912" s="21">
        <f>IF(C912="",0,IFERROR(INDEX(Paquetes!$B$2:$B$31,MATCH(C912,Paquetes!$A$2:$A$31,0)),0))</f>
        <v/>
      </c>
      <c r="F912" s="9">
        <f>IFERROR(IF(OR(A912="",C912=""),0,A912+INDEX(Paquetes!$C$2:$C$31,MATCH(C912,Paquetes!$A$2:$A$31,0))),0)</f>
        <v/>
      </c>
      <c r="G912" s="22">
        <f>IF(C912="",0,IFERROR(INDEX(Paquetes!$D$2:$D$31,MATCH(C912,Paquetes!$A$2:$A$31,0)),0))</f>
        <v/>
      </c>
      <c r="H912" s="18" t="n"/>
    </row>
    <row r="913">
      <c r="A913" s="16" t="n"/>
      <c r="D913" s="21">
        <f>IF(C913="",0,IFERROR(INDEX(Paquetes!$B$2:$B$31,MATCH(C913,Paquetes!$A$2:$A$31,0)),0))</f>
        <v/>
      </c>
      <c r="F913" s="9">
        <f>IFERROR(IF(OR(A913="",C913=""),0,A913+INDEX(Paquetes!$C$2:$C$31,MATCH(C913,Paquetes!$A$2:$A$31,0))),0)</f>
        <v/>
      </c>
      <c r="G913" s="22">
        <f>IF(C913="",0,IFERROR(INDEX(Paquetes!$D$2:$D$31,MATCH(C913,Paquetes!$A$2:$A$31,0)),0))</f>
        <v/>
      </c>
      <c r="H913" s="18" t="n"/>
    </row>
    <row r="914">
      <c r="A914" s="16" t="n"/>
      <c r="D914" s="21">
        <f>IF(C914="",0,IFERROR(INDEX(Paquetes!$B$2:$B$31,MATCH(C914,Paquetes!$A$2:$A$31,0)),0))</f>
        <v/>
      </c>
      <c r="F914" s="9">
        <f>IFERROR(IF(OR(A914="",C914=""),0,A914+INDEX(Paquetes!$C$2:$C$31,MATCH(C914,Paquetes!$A$2:$A$31,0))),0)</f>
        <v/>
      </c>
      <c r="G914" s="22">
        <f>IF(C914="",0,IFERROR(INDEX(Paquetes!$D$2:$D$31,MATCH(C914,Paquetes!$A$2:$A$31,0)),0))</f>
        <v/>
      </c>
      <c r="H914" s="18" t="n"/>
    </row>
    <row r="915">
      <c r="A915" s="16" t="n"/>
      <c r="D915" s="21">
        <f>IF(C915="",0,IFERROR(INDEX(Paquetes!$B$2:$B$31,MATCH(C915,Paquetes!$A$2:$A$31,0)),0))</f>
        <v/>
      </c>
      <c r="F915" s="9">
        <f>IFERROR(IF(OR(A915="",C915=""),0,A915+INDEX(Paquetes!$C$2:$C$31,MATCH(C915,Paquetes!$A$2:$A$31,0))),0)</f>
        <v/>
      </c>
      <c r="G915" s="22">
        <f>IF(C915="",0,IFERROR(INDEX(Paquetes!$D$2:$D$31,MATCH(C915,Paquetes!$A$2:$A$31,0)),0))</f>
        <v/>
      </c>
      <c r="H915" s="18" t="n"/>
    </row>
    <row r="916">
      <c r="A916" s="16" t="n"/>
      <c r="D916" s="21">
        <f>IF(C916="",0,IFERROR(INDEX(Paquetes!$B$2:$B$31,MATCH(C916,Paquetes!$A$2:$A$31,0)),0))</f>
        <v/>
      </c>
      <c r="F916" s="9">
        <f>IFERROR(IF(OR(A916="",C916=""),0,A916+INDEX(Paquetes!$C$2:$C$31,MATCH(C916,Paquetes!$A$2:$A$31,0))),0)</f>
        <v/>
      </c>
      <c r="G916" s="22">
        <f>IF(C916="",0,IFERROR(INDEX(Paquetes!$D$2:$D$31,MATCH(C916,Paquetes!$A$2:$A$31,0)),0))</f>
        <v/>
      </c>
      <c r="H916" s="18" t="n"/>
    </row>
    <row r="917">
      <c r="A917" s="16" t="n"/>
      <c r="D917" s="21">
        <f>IF(C917="",0,IFERROR(INDEX(Paquetes!$B$2:$B$31,MATCH(C917,Paquetes!$A$2:$A$31,0)),0))</f>
        <v/>
      </c>
      <c r="F917" s="9">
        <f>IFERROR(IF(OR(A917="",C917=""),0,A917+INDEX(Paquetes!$C$2:$C$31,MATCH(C917,Paquetes!$A$2:$A$31,0))),0)</f>
        <v/>
      </c>
      <c r="G917" s="22">
        <f>IF(C917="",0,IFERROR(INDEX(Paquetes!$D$2:$D$31,MATCH(C917,Paquetes!$A$2:$A$31,0)),0))</f>
        <v/>
      </c>
      <c r="H917" s="18" t="n"/>
    </row>
    <row r="918">
      <c r="A918" s="16" t="n"/>
      <c r="D918" s="21">
        <f>IF(C918="",0,IFERROR(INDEX(Paquetes!$B$2:$B$31,MATCH(C918,Paquetes!$A$2:$A$31,0)),0))</f>
        <v/>
      </c>
      <c r="F918" s="9">
        <f>IFERROR(IF(OR(A918="",C918=""),0,A918+INDEX(Paquetes!$C$2:$C$31,MATCH(C918,Paquetes!$A$2:$A$31,0))),0)</f>
        <v/>
      </c>
      <c r="G918" s="22">
        <f>IF(C918="",0,IFERROR(INDEX(Paquetes!$D$2:$D$31,MATCH(C918,Paquetes!$A$2:$A$31,0)),0))</f>
        <v/>
      </c>
      <c r="H918" s="18" t="n"/>
    </row>
    <row r="919">
      <c r="A919" s="16" t="n"/>
      <c r="D919" s="21">
        <f>IF(C919="",0,IFERROR(INDEX(Paquetes!$B$2:$B$31,MATCH(C919,Paquetes!$A$2:$A$31,0)),0))</f>
        <v/>
      </c>
      <c r="F919" s="9">
        <f>IFERROR(IF(OR(A919="",C919=""),0,A919+INDEX(Paquetes!$C$2:$C$31,MATCH(C919,Paquetes!$A$2:$A$31,0))),0)</f>
        <v/>
      </c>
      <c r="G919" s="22">
        <f>IF(C919="",0,IFERROR(INDEX(Paquetes!$D$2:$D$31,MATCH(C919,Paquetes!$A$2:$A$31,0)),0))</f>
        <v/>
      </c>
      <c r="H919" s="18" t="n"/>
    </row>
    <row r="920">
      <c r="A920" s="16" t="n"/>
      <c r="D920" s="21">
        <f>IF(C920="",0,IFERROR(INDEX(Paquetes!$B$2:$B$31,MATCH(C920,Paquetes!$A$2:$A$31,0)),0))</f>
        <v/>
      </c>
      <c r="F920" s="9">
        <f>IFERROR(IF(OR(A920="",C920=""),0,A920+INDEX(Paquetes!$C$2:$C$31,MATCH(C920,Paquetes!$A$2:$A$31,0))),0)</f>
        <v/>
      </c>
      <c r="G920" s="22">
        <f>IF(C920="",0,IFERROR(INDEX(Paquetes!$D$2:$D$31,MATCH(C920,Paquetes!$A$2:$A$31,0)),0))</f>
        <v/>
      </c>
      <c r="H920" s="18" t="n"/>
    </row>
    <row r="921">
      <c r="A921" s="16" t="n"/>
      <c r="D921" s="21">
        <f>IF(C921="",0,IFERROR(INDEX(Paquetes!$B$2:$B$31,MATCH(C921,Paquetes!$A$2:$A$31,0)),0))</f>
        <v/>
      </c>
      <c r="F921" s="9">
        <f>IFERROR(IF(OR(A921="",C921=""),0,A921+INDEX(Paquetes!$C$2:$C$31,MATCH(C921,Paquetes!$A$2:$A$31,0))),0)</f>
        <v/>
      </c>
      <c r="G921" s="22">
        <f>IF(C921="",0,IFERROR(INDEX(Paquetes!$D$2:$D$31,MATCH(C921,Paquetes!$A$2:$A$31,0)),0))</f>
        <v/>
      </c>
      <c r="H921" s="18" t="n"/>
    </row>
    <row r="922">
      <c r="A922" s="16" t="n"/>
      <c r="D922" s="21">
        <f>IF(C922="",0,IFERROR(INDEX(Paquetes!$B$2:$B$31,MATCH(C922,Paquetes!$A$2:$A$31,0)),0))</f>
        <v/>
      </c>
      <c r="F922" s="9">
        <f>IFERROR(IF(OR(A922="",C922=""),0,A922+INDEX(Paquetes!$C$2:$C$31,MATCH(C922,Paquetes!$A$2:$A$31,0))),0)</f>
        <v/>
      </c>
      <c r="G922" s="22">
        <f>IF(C922="",0,IFERROR(INDEX(Paquetes!$D$2:$D$31,MATCH(C922,Paquetes!$A$2:$A$31,0)),0))</f>
        <v/>
      </c>
      <c r="H922" s="18" t="n"/>
    </row>
    <row r="923">
      <c r="A923" s="16" t="n"/>
      <c r="D923" s="21">
        <f>IF(C923="",0,IFERROR(INDEX(Paquetes!$B$2:$B$31,MATCH(C923,Paquetes!$A$2:$A$31,0)),0))</f>
        <v/>
      </c>
      <c r="F923" s="9">
        <f>IFERROR(IF(OR(A923="",C923=""),0,A923+INDEX(Paquetes!$C$2:$C$31,MATCH(C923,Paquetes!$A$2:$A$31,0))),0)</f>
        <v/>
      </c>
      <c r="G923" s="22">
        <f>IF(C923="",0,IFERROR(INDEX(Paquetes!$D$2:$D$31,MATCH(C923,Paquetes!$A$2:$A$31,0)),0))</f>
        <v/>
      </c>
      <c r="H923" s="18" t="n"/>
    </row>
    <row r="924">
      <c r="A924" s="16" t="n"/>
      <c r="D924" s="21">
        <f>IF(C924="",0,IFERROR(INDEX(Paquetes!$B$2:$B$31,MATCH(C924,Paquetes!$A$2:$A$31,0)),0))</f>
        <v/>
      </c>
      <c r="F924" s="9">
        <f>IFERROR(IF(OR(A924="",C924=""),0,A924+INDEX(Paquetes!$C$2:$C$31,MATCH(C924,Paquetes!$A$2:$A$31,0))),0)</f>
        <v/>
      </c>
      <c r="G924" s="22">
        <f>IF(C924="",0,IFERROR(INDEX(Paquetes!$D$2:$D$31,MATCH(C924,Paquetes!$A$2:$A$31,0)),0))</f>
        <v/>
      </c>
      <c r="H924" s="18" t="n"/>
    </row>
    <row r="925">
      <c r="A925" s="16" t="n"/>
      <c r="D925" s="21">
        <f>IF(C925="",0,IFERROR(INDEX(Paquetes!$B$2:$B$31,MATCH(C925,Paquetes!$A$2:$A$31,0)),0))</f>
        <v/>
      </c>
      <c r="F925" s="9">
        <f>IFERROR(IF(OR(A925="",C925=""),0,A925+INDEX(Paquetes!$C$2:$C$31,MATCH(C925,Paquetes!$A$2:$A$31,0))),0)</f>
        <v/>
      </c>
      <c r="G925" s="22">
        <f>IF(C925="",0,IFERROR(INDEX(Paquetes!$D$2:$D$31,MATCH(C925,Paquetes!$A$2:$A$31,0)),0))</f>
        <v/>
      </c>
      <c r="H925" s="18" t="n"/>
    </row>
    <row r="926">
      <c r="A926" s="16" t="n"/>
      <c r="D926" s="21">
        <f>IF(C926="",0,IFERROR(INDEX(Paquetes!$B$2:$B$31,MATCH(C926,Paquetes!$A$2:$A$31,0)),0))</f>
        <v/>
      </c>
      <c r="F926" s="9">
        <f>IFERROR(IF(OR(A926="",C926=""),0,A926+INDEX(Paquetes!$C$2:$C$31,MATCH(C926,Paquetes!$A$2:$A$31,0))),0)</f>
        <v/>
      </c>
      <c r="G926" s="22">
        <f>IF(C926="",0,IFERROR(INDEX(Paquetes!$D$2:$D$31,MATCH(C926,Paquetes!$A$2:$A$31,0)),0))</f>
        <v/>
      </c>
      <c r="H926" s="18" t="n"/>
    </row>
    <row r="927">
      <c r="A927" s="16" t="n"/>
      <c r="D927" s="21">
        <f>IF(C927="",0,IFERROR(INDEX(Paquetes!$B$2:$B$31,MATCH(C927,Paquetes!$A$2:$A$31,0)),0))</f>
        <v/>
      </c>
      <c r="F927" s="9">
        <f>IFERROR(IF(OR(A927="",C927=""),0,A927+INDEX(Paquetes!$C$2:$C$31,MATCH(C927,Paquetes!$A$2:$A$31,0))),0)</f>
        <v/>
      </c>
      <c r="G927" s="22">
        <f>IF(C927="",0,IFERROR(INDEX(Paquetes!$D$2:$D$31,MATCH(C927,Paquetes!$A$2:$A$31,0)),0))</f>
        <v/>
      </c>
      <c r="H927" s="18" t="n"/>
    </row>
    <row r="928">
      <c r="A928" s="16" t="n"/>
      <c r="D928" s="21">
        <f>IF(C928="",0,IFERROR(INDEX(Paquetes!$B$2:$B$31,MATCH(C928,Paquetes!$A$2:$A$31,0)),0))</f>
        <v/>
      </c>
      <c r="F928" s="9">
        <f>IFERROR(IF(OR(A928="",C928=""),0,A928+INDEX(Paquetes!$C$2:$C$31,MATCH(C928,Paquetes!$A$2:$A$31,0))),0)</f>
        <v/>
      </c>
      <c r="G928" s="22">
        <f>IF(C928="",0,IFERROR(INDEX(Paquetes!$D$2:$D$31,MATCH(C928,Paquetes!$A$2:$A$31,0)),0))</f>
        <v/>
      </c>
      <c r="H928" s="18" t="n"/>
    </row>
    <row r="929">
      <c r="A929" s="16" t="n"/>
      <c r="D929" s="21">
        <f>IF(C929="",0,IFERROR(INDEX(Paquetes!$B$2:$B$31,MATCH(C929,Paquetes!$A$2:$A$31,0)),0))</f>
        <v/>
      </c>
      <c r="F929" s="9">
        <f>IFERROR(IF(OR(A929="",C929=""),0,A929+INDEX(Paquetes!$C$2:$C$31,MATCH(C929,Paquetes!$A$2:$A$31,0))),0)</f>
        <v/>
      </c>
      <c r="G929" s="22">
        <f>IF(C929="",0,IFERROR(INDEX(Paquetes!$D$2:$D$31,MATCH(C929,Paquetes!$A$2:$A$31,0)),0))</f>
        <v/>
      </c>
      <c r="H929" s="18" t="n"/>
    </row>
    <row r="930">
      <c r="A930" s="16" t="n"/>
      <c r="D930" s="21">
        <f>IF(C930="",0,IFERROR(INDEX(Paquetes!$B$2:$B$31,MATCH(C930,Paquetes!$A$2:$A$31,0)),0))</f>
        <v/>
      </c>
      <c r="F930" s="9">
        <f>IFERROR(IF(OR(A930="",C930=""),0,A930+INDEX(Paquetes!$C$2:$C$31,MATCH(C930,Paquetes!$A$2:$A$31,0))),0)</f>
        <v/>
      </c>
      <c r="G930" s="22">
        <f>IF(C930="",0,IFERROR(INDEX(Paquetes!$D$2:$D$31,MATCH(C930,Paquetes!$A$2:$A$31,0)),0))</f>
        <v/>
      </c>
      <c r="H930" s="18" t="n"/>
    </row>
    <row r="931">
      <c r="A931" s="16" t="n"/>
      <c r="D931" s="21">
        <f>IF(C931="",0,IFERROR(INDEX(Paquetes!$B$2:$B$31,MATCH(C931,Paquetes!$A$2:$A$31,0)),0))</f>
        <v/>
      </c>
      <c r="F931" s="9">
        <f>IFERROR(IF(OR(A931="",C931=""),0,A931+INDEX(Paquetes!$C$2:$C$31,MATCH(C931,Paquetes!$A$2:$A$31,0))),0)</f>
        <v/>
      </c>
      <c r="G931" s="22">
        <f>IF(C931="",0,IFERROR(INDEX(Paquetes!$D$2:$D$31,MATCH(C931,Paquetes!$A$2:$A$31,0)),0))</f>
        <v/>
      </c>
      <c r="H931" s="18" t="n"/>
    </row>
    <row r="932">
      <c r="A932" s="16" t="n"/>
      <c r="D932" s="21">
        <f>IF(C932="",0,IFERROR(INDEX(Paquetes!$B$2:$B$31,MATCH(C932,Paquetes!$A$2:$A$31,0)),0))</f>
        <v/>
      </c>
      <c r="F932" s="9">
        <f>IFERROR(IF(OR(A932="",C932=""),0,A932+INDEX(Paquetes!$C$2:$C$31,MATCH(C932,Paquetes!$A$2:$A$31,0))),0)</f>
        <v/>
      </c>
      <c r="G932" s="22">
        <f>IF(C932="",0,IFERROR(INDEX(Paquetes!$D$2:$D$31,MATCH(C932,Paquetes!$A$2:$A$31,0)),0))</f>
        <v/>
      </c>
      <c r="H932" s="18" t="n"/>
    </row>
    <row r="933">
      <c r="A933" s="16" t="n"/>
      <c r="D933" s="21">
        <f>IF(C933="",0,IFERROR(INDEX(Paquetes!$B$2:$B$31,MATCH(C933,Paquetes!$A$2:$A$31,0)),0))</f>
        <v/>
      </c>
      <c r="F933" s="9">
        <f>IFERROR(IF(OR(A933="",C933=""),0,A933+INDEX(Paquetes!$C$2:$C$31,MATCH(C933,Paquetes!$A$2:$A$31,0))),0)</f>
        <v/>
      </c>
      <c r="G933" s="22">
        <f>IF(C933="",0,IFERROR(INDEX(Paquetes!$D$2:$D$31,MATCH(C933,Paquetes!$A$2:$A$31,0)),0))</f>
        <v/>
      </c>
      <c r="H933" s="18" t="n"/>
    </row>
    <row r="934">
      <c r="A934" s="16" t="n"/>
      <c r="D934" s="21">
        <f>IF(C934="",0,IFERROR(INDEX(Paquetes!$B$2:$B$31,MATCH(C934,Paquetes!$A$2:$A$31,0)),0))</f>
        <v/>
      </c>
      <c r="F934" s="9">
        <f>IFERROR(IF(OR(A934="",C934=""),0,A934+INDEX(Paquetes!$C$2:$C$31,MATCH(C934,Paquetes!$A$2:$A$31,0))),0)</f>
        <v/>
      </c>
      <c r="G934" s="22">
        <f>IF(C934="",0,IFERROR(INDEX(Paquetes!$D$2:$D$31,MATCH(C934,Paquetes!$A$2:$A$31,0)),0))</f>
        <v/>
      </c>
      <c r="H934" s="18" t="n"/>
    </row>
    <row r="935">
      <c r="A935" s="16" t="n"/>
      <c r="D935" s="21">
        <f>IF(C935="",0,IFERROR(INDEX(Paquetes!$B$2:$B$31,MATCH(C935,Paquetes!$A$2:$A$31,0)),0))</f>
        <v/>
      </c>
      <c r="F935" s="9">
        <f>IFERROR(IF(OR(A935="",C935=""),0,A935+INDEX(Paquetes!$C$2:$C$31,MATCH(C935,Paquetes!$A$2:$A$31,0))),0)</f>
        <v/>
      </c>
      <c r="G935" s="22">
        <f>IF(C935="",0,IFERROR(INDEX(Paquetes!$D$2:$D$31,MATCH(C935,Paquetes!$A$2:$A$31,0)),0))</f>
        <v/>
      </c>
      <c r="H935" s="18" t="n"/>
    </row>
    <row r="936">
      <c r="A936" s="16" t="n"/>
      <c r="D936" s="21">
        <f>IF(C936="",0,IFERROR(INDEX(Paquetes!$B$2:$B$31,MATCH(C936,Paquetes!$A$2:$A$31,0)),0))</f>
        <v/>
      </c>
      <c r="F936" s="9">
        <f>IFERROR(IF(OR(A936="",C936=""),0,A936+INDEX(Paquetes!$C$2:$C$31,MATCH(C936,Paquetes!$A$2:$A$31,0))),0)</f>
        <v/>
      </c>
      <c r="G936" s="22">
        <f>IF(C936="",0,IFERROR(INDEX(Paquetes!$D$2:$D$31,MATCH(C936,Paquetes!$A$2:$A$31,0)),0))</f>
        <v/>
      </c>
      <c r="H936" s="18" t="n"/>
    </row>
    <row r="937">
      <c r="A937" s="16" t="n"/>
      <c r="D937" s="21">
        <f>IF(C937="",0,IFERROR(INDEX(Paquetes!$B$2:$B$31,MATCH(C937,Paquetes!$A$2:$A$31,0)),0))</f>
        <v/>
      </c>
      <c r="F937" s="9">
        <f>IFERROR(IF(OR(A937="",C937=""),0,A937+INDEX(Paquetes!$C$2:$C$31,MATCH(C937,Paquetes!$A$2:$A$31,0))),0)</f>
        <v/>
      </c>
      <c r="G937" s="22">
        <f>IF(C937="",0,IFERROR(INDEX(Paquetes!$D$2:$D$31,MATCH(C937,Paquetes!$A$2:$A$31,0)),0))</f>
        <v/>
      </c>
      <c r="H937" s="18" t="n"/>
    </row>
    <row r="938">
      <c r="A938" s="16" t="n"/>
      <c r="D938" s="21">
        <f>IF(C938="",0,IFERROR(INDEX(Paquetes!$B$2:$B$31,MATCH(C938,Paquetes!$A$2:$A$31,0)),0))</f>
        <v/>
      </c>
      <c r="F938" s="9">
        <f>IFERROR(IF(OR(A938="",C938=""),0,A938+INDEX(Paquetes!$C$2:$C$31,MATCH(C938,Paquetes!$A$2:$A$31,0))),0)</f>
        <v/>
      </c>
      <c r="G938" s="22">
        <f>IF(C938="",0,IFERROR(INDEX(Paquetes!$D$2:$D$31,MATCH(C938,Paquetes!$A$2:$A$31,0)),0))</f>
        <v/>
      </c>
      <c r="H938" s="18" t="n"/>
    </row>
    <row r="939">
      <c r="A939" s="16" t="n"/>
      <c r="D939" s="21">
        <f>IF(C939="",0,IFERROR(INDEX(Paquetes!$B$2:$B$31,MATCH(C939,Paquetes!$A$2:$A$31,0)),0))</f>
        <v/>
      </c>
      <c r="F939" s="9">
        <f>IFERROR(IF(OR(A939="",C939=""),0,A939+INDEX(Paquetes!$C$2:$C$31,MATCH(C939,Paquetes!$A$2:$A$31,0))),0)</f>
        <v/>
      </c>
      <c r="G939" s="22">
        <f>IF(C939="",0,IFERROR(INDEX(Paquetes!$D$2:$D$31,MATCH(C939,Paquetes!$A$2:$A$31,0)),0))</f>
        <v/>
      </c>
      <c r="H939" s="18" t="n"/>
    </row>
    <row r="940">
      <c r="A940" s="16" t="n"/>
      <c r="D940" s="21">
        <f>IF(C940="",0,IFERROR(INDEX(Paquetes!$B$2:$B$31,MATCH(C940,Paquetes!$A$2:$A$31,0)),0))</f>
        <v/>
      </c>
      <c r="F940" s="9">
        <f>IFERROR(IF(OR(A940="",C940=""),0,A940+INDEX(Paquetes!$C$2:$C$31,MATCH(C940,Paquetes!$A$2:$A$31,0))),0)</f>
        <v/>
      </c>
      <c r="G940" s="22">
        <f>IF(C940="",0,IFERROR(INDEX(Paquetes!$D$2:$D$31,MATCH(C940,Paquetes!$A$2:$A$31,0)),0))</f>
        <v/>
      </c>
      <c r="H940" s="18" t="n"/>
    </row>
    <row r="941">
      <c r="A941" s="16" t="n"/>
      <c r="D941" s="21">
        <f>IF(C941="",0,IFERROR(INDEX(Paquetes!$B$2:$B$31,MATCH(C941,Paquetes!$A$2:$A$31,0)),0))</f>
        <v/>
      </c>
      <c r="F941" s="9">
        <f>IFERROR(IF(OR(A941="",C941=""),0,A941+INDEX(Paquetes!$C$2:$C$31,MATCH(C941,Paquetes!$A$2:$A$31,0))),0)</f>
        <v/>
      </c>
      <c r="G941" s="22">
        <f>IF(C941="",0,IFERROR(INDEX(Paquetes!$D$2:$D$31,MATCH(C941,Paquetes!$A$2:$A$31,0)),0))</f>
        <v/>
      </c>
      <c r="H941" s="18" t="n"/>
    </row>
    <row r="942">
      <c r="A942" s="16" t="n"/>
      <c r="D942" s="21">
        <f>IF(C942="",0,IFERROR(INDEX(Paquetes!$B$2:$B$31,MATCH(C942,Paquetes!$A$2:$A$31,0)),0))</f>
        <v/>
      </c>
      <c r="F942" s="9">
        <f>IFERROR(IF(OR(A942="",C942=""),0,A942+INDEX(Paquetes!$C$2:$C$31,MATCH(C942,Paquetes!$A$2:$A$31,0))),0)</f>
        <v/>
      </c>
      <c r="G942" s="22">
        <f>IF(C942="",0,IFERROR(INDEX(Paquetes!$D$2:$D$31,MATCH(C942,Paquetes!$A$2:$A$31,0)),0))</f>
        <v/>
      </c>
      <c r="H942" s="18" t="n"/>
    </row>
    <row r="943">
      <c r="A943" s="16" t="n"/>
      <c r="D943" s="21">
        <f>IF(C943="",0,IFERROR(INDEX(Paquetes!$B$2:$B$31,MATCH(C943,Paquetes!$A$2:$A$31,0)),0))</f>
        <v/>
      </c>
      <c r="F943" s="9">
        <f>IFERROR(IF(OR(A943="",C943=""),0,A943+INDEX(Paquetes!$C$2:$C$31,MATCH(C943,Paquetes!$A$2:$A$31,0))),0)</f>
        <v/>
      </c>
      <c r="G943" s="22">
        <f>IF(C943="",0,IFERROR(INDEX(Paquetes!$D$2:$D$31,MATCH(C943,Paquetes!$A$2:$A$31,0)),0))</f>
        <v/>
      </c>
      <c r="H943" s="18" t="n"/>
    </row>
    <row r="944">
      <c r="A944" s="16" t="n"/>
      <c r="D944" s="21">
        <f>IF(C944="",0,IFERROR(INDEX(Paquetes!$B$2:$B$31,MATCH(C944,Paquetes!$A$2:$A$31,0)),0))</f>
        <v/>
      </c>
      <c r="F944" s="9">
        <f>IFERROR(IF(OR(A944="",C944=""),0,A944+INDEX(Paquetes!$C$2:$C$31,MATCH(C944,Paquetes!$A$2:$A$31,0))),0)</f>
        <v/>
      </c>
      <c r="G944" s="22">
        <f>IF(C944="",0,IFERROR(INDEX(Paquetes!$D$2:$D$31,MATCH(C944,Paquetes!$A$2:$A$31,0)),0))</f>
        <v/>
      </c>
      <c r="H944" s="18" t="n"/>
    </row>
    <row r="945">
      <c r="A945" s="16" t="n"/>
      <c r="D945" s="21">
        <f>IF(C945="",0,IFERROR(INDEX(Paquetes!$B$2:$B$31,MATCH(C945,Paquetes!$A$2:$A$31,0)),0))</f>
        <v/>
      </c>
      <c r="F945" s="9">
        <f>IFERROR(IF(OR(A945="",C945=""),0,A945+INDEX(Paquetes!$C$2:$C$31,MATCH(C945,Paquetes!$A$2:$A$31,0))),0)</f>
        <v/>
      </c>
      <c r="G945" s="22">
        <f>IF(C945="",0,IFERROR(INDEX(Paquetes!$D$2:$D$31,MATCH(C945,Paquetes!$A$2:$A$31,0)),0))</f>
        <v/>
      </c>
      <c r="H945" s="18" t="n"/>
    </row>
    <row r="946">
      <c r="A946" s="16" t="n"/>
      <c r="D946" s="21">
        <f>IF(C946="",0,IFERROR(INDEX(Paquetes!$B$2:$B$31,MATCH(C946,Paquetes!$A$2:$A$31,0)),0))</f>
        <v/>
      </c>
      <c r="F946" s="9">
        <f>IFERROR(IF(OR(A946="",C946=""),0,A946+INDEX(Paquetes!$C$2:$C$31,MATCH(C946,Paquetes!$A$2:$A$31,0))),0)</f>
        <v/>
      </c>
      <c r="G946" s="22">
        <f>IF(C946="",0,IFERROR(INDEX(Paquetes!$D$2:$D$31,MATCH(C946,Paquetes!$A$2:$A$31,0)),0))</f>
        <v/>
      </c>
      <c r="H946" s="18" t="n"/>
    </row>
    <row r="947">
      <c r="A947" s="16" t="n"/>
      <c r="D947" s="21">
        <f>IF(C947="",0,IFERROR(INDEX(Paquetes!$B$2:$B$31,MATCH(C947,Paquetes!$A$2:$A$31,0)),0))</f>
        <v/>
      </c>
      <c r="F947" s="9">
        <f>IFERROR(IF(OR(A947="",C947=""),0,A947+INDEX(Paquetes!$C$2:$C$31,MATCH(C947,Paquetes!$A$2:$A$31,0))),0)</f>
        <v/>
      </c>
      <c r="G947" s="22">
        <f>IF(C947="",0,IFERROR(INDEX(Paquetes!$D$2:$D$31,MATCH(C947,Paquetes!$A$2:$A$31,0)),0))</f>
        <v/>
      </c>
      <c r="H947" s="18" t="n"/>
    </row>
    <row r="948">
      <c r="A948" s="16" t="n"/>
      <c r="D948" s="21">
        <f>IF(C948="",0,IFERROR(INDEX(Paquetes!$B$2:$B$31,MATCH(C948,Paquetes!$A$2:$A$31,0)),0))</f>
        <v/>
      </c>
      <c r="F948" s="9">
        <f>IFERROR(IF(OR(A948="",C948=""),0,A948+INDEX(Paquetes!$C$2:$C$31,MATCH(C948,Paquetes!$A$2:$A$31,0))),0)</f>
        <v/>
      </c>
      <c r="G948" s="22">
        <f>IF(C948="",0,IFERROR(INDEX(Paquetes!$D$2:$D$31,MATCH(C948,Paquetes!$A$2:$A$31,0)),0))</f>
        <v/>
      </c>
      <c r="H948" s="18" t="n"/>
    </row>
    <row r="949">
      <c r="A949" s="16" t="n"/>
      <c r="D949" s="21">
        <f>IF(C949="",0,IFERROR(INDEX(Paquetes!$B$2:$B$31,MATCH(C949,Paquetes!$A$2:$A$31,0)),0))</f>
        <v/>
      </c>
      <c r="F949" s="9">
        <f>IFERROR(IF(OR(A949="",C949=""),0,A949+INDEX(Paquetes!$C$2:$C$31,MATCH(C949,Paquetes!$A$2:$A$31,0))),0)</f>
        <v/>
      </c>
      <c r="G949" s="22">
        <f>IF(C949="",0,IFERROR(INDEX(Paquetes!$D$2:$D$31,MATCH(C949,Paquetes!$A$2:$A$31,0)),0))</f>
        <v/>
      </c>
      <c r="H949" s="18" t="n"/>
    </row>
    <row r="950">
      <c r="A950" s="16" t="n"/>
      <c r="D950" s="21">
        <f>IF(C950="",0,IFERROR(INDEX(Paquetes!$B$2:$B$31,MATCH(C950,Paquetes!$A$2:$A$31,0)),0))</f>
        <v/>
      </c>
      <c r="F950" s="9">
        <f>IFERROR(IF(OR(A950="",C950=""),0,A950+INDEX(Paquetes!$C$2:$C$31,MATCH(C950,Paquetes!$A$2:$A$31,0))),0)</f>
        <v/>
      </c>
      <c r="G950" s="22">
        <f>IF(C950="",0,IFERROR(INDEX(Paquetes!$D$2:$D$31,MATCH(C950,Paquetes!$A$2:$A$31,0)),0))</f>
        <v/>
      </c>
      <c r="H950" s="18" t="n"/>
    </row>
    <row r="951">
      <c r="A951" s="16" t="n"/>
      <c r="D951" s="21">
        <f>IF(C951="",0,IFERROR(INDEX(Paquetes!$B$2:$B$31,MATCH(C951,Paquetes!$A$2:$A$31,0)),0))</f>
        <v/>
      </c>
      <c r="F951" s="9">
        <f>IFERROR(IF(OR(A951="",C951=""),0,A951+INDEX(Paquetes!$C$2:$C$31,MATCH(C951,Paquetes!$A$2:$A$31,0))),0)</f>
        <v/>
      </c>
      <c r="G951" s="22">
        <f>IF(C951="",0,IFERROR(INDEX(Paquetes!$D$2:$D$31,MATCH(C951,Paquetes!$A$2:$A$31,0)),0))</f>
        <v/>
      </c>
      <c r="H951" s="18" t="n"/>
    </row>
    <row r="952">
      <c r="A952" s="16" t="n"/>
      <c r="D952" s="21">
        <f>IF(C952="",0,IFERROR(INDEX(Paquetes!$B$2:$B$31,MATCH(C952,Paquetes!$A$2:$A$31,0)),0))</f>
        <v/>
      </c>
      <c r="F952" s="9">
        <f>IFERROR(IF(OR(A952="",C952=""),0,A952+INDEX(Paquetes!$C$2:$C$31,MATCH(C952,Paquetes!$A$2:$A$31,0))),0)</f>
        <v/>
      </c>
      <c r="G952" s="22">
        <f>IF(C952="",0,IFERROR(INDEX(Paquetes!$D$2:$D$31,MATCH(C952,Paquetes!$A$2:$A$31,0)),0))</f>
        <v/>
      </c>
      <c r="H952" s="18" t="n"/>
    </row>
    <row r="953">
      <c r="A953" s="16" t="n"/>
      <c r="D953" s="21">
        <f>IF(C953="",0,IFERROR(INDEX(Paquetes!$B$2:$B$31,MATCH(C953,Paquetes!$A$2:$A$31,0)),0))</f>
        <v/>
      </c>
      <c r="F953" s="9">
        <f>IFERROR(IF(OR(A953="",C953=""),0,A953+INDEX(Paquetes!$C$2:$C$31,MATCH(C953,Paquetes!$A$2:$A$31,0))),0)</f>
        <v/>
      </c>
      <c r="G953" s="22">
        <f>IF(C953="",0,IFERROR(INDEX(Paquetes!$D$2:$D$31,MATCH(C953,Paquetes!$A$2:$A$31,0)),0))</f>
        <v/>
      </c>
      <c r="H953" s="18" t="n"/>
    </row>
    <row r="954">
      <c r="A954" s="16" t="n"/>
      <c r="D954" s="21">
        <f>IF(C954="",0,IFERROR(INDEX(Paquetes!$B$2:$B$31,MATCH(C954,Paquetes!$A$2:$A$31,0)),0))</f>
        <v/>
      </c>
      <c r="F954" s="9">
        <f>IFERROR(IF(OR(A954="",C954=""),0,A954+INDEX(Paquetes!$C$2:$C$31,MATCH(C954,Paquetes!$A$2:$A$31,0))),0)</f>
        <v/>
      </c>
      <c r="G954" s="22">
        <f>IF(C954="",0,IFERROR(INDEX(Paquetes!$D$2:$D$31,MATCH(C954,Paquetes!$A$2:$A$31,0)),0))</f>
        <v/>
      </c>
      <c r="H954" s="18" t="n"/>
    </row>
    <row r="955">
      <c r="A955" s="16" t="n"/>
      <c r="D955" s="21">
        <f>IF(C955="",0,IFERROR(INDEX(Paquetes!$B$2:$B$31,MATCH(C955,Paquetes!$A$2:$A$31,0)),0))</f>
        <v/>
      </c>
      <c r="F955" s="9">
        <f>IFERROR(IF(OR(A955="",C955=""),0,A955+INDEX(Paquetes!$C$2:$C$31,MATCH(C955,Paquetes!$A$2:$A$31,0))),0)</f>
        <v/>
      </c>
      <c r="G955" s="22">
        <f>IF(C955="",0,IFERROR(INDEX(Paquetes!$D$2:$D$31,MATCH(C955,Paquetes!$A$2:$A$31,0)),0))</f>
        <v/>
      </c>
      <c r="H955" s="18" t="n"/>
    </row>
    <row r="956">
      <c r="A956" s="16" t="n"/>
      <c r="D956" s="21">
        <f>IF(C956="",0,IFERROR(INDEX(Paquetes!$B$2:$B$31,MATCH(C956,Paquetes!$A$2:$A$31,0)),0))</f>
        <v/>
      </c>
      <c r="F956" s="9">
        <f>IFERROR(IF(OR(A956="",C956=""),0,A956+INDEX(Paquetes!$C$2:$C$31,MATCH(C956,Paquetes!$A$2:$A$31,0))),0)</f>
        <v/>
      </c>
      <c r="G956" s="22">
        <f>IF(C956="",0,IFERROR(INDEX(Paquetes!$D$2:$D$31,MATCH(C956,Paquetes!$A$2:$A$31,0)),0))</f>
        <v/>
      </c>
      <c r="H956" s="18" t="n"/>
    </row>
    <row r="957">
      <c r="A957" s="16" t="n"/>
      <c r="D957" s="21">
        <f>IF(C957="",0,IFERROR(INDEX(Paquetes!$B$2:$B$31,MATCH(C957,Paquetes!$A$2:$A$31,0)),0))</f>
        <v/>
      </c>
      <c r="F957" s="9">
        <f>IFERROR(IF(OR(A957="",C957=""),0,A957+INDEX(Paquetes!$C$2:$C$31,MATCH(C957,Paquetes!$A$2:$A$31,0))),0)</f>
        <v/>
      </c>
      <c r="G957" s="22">
        <f>IF(C957="",0,IFERROR(INDEX(Paquetes!$D$2:$D$31,MATCH(C957,Paquetes!$A$2:$A$31,0)),0))</f>
        <v/>
      </c>
      <c r="H957" s="18" t="n"/>
    </row>
    <row r="958">
      <c r="A958" s="16" t="n"/>
      <c r="D958" s="21">
        <f>IF(C958="",0,IFERROR(INDEX(Paquetes!$B$2:$B$31,MATCH(C958,Paquetes!$A$2:$A$31,0)),0))</f>
        <v/>
      </c>
      <c r="F958" s="9">
        <f>IFERROR(IF(OR(A958="",C958=""),0,A958+INDEX(Paquetes!$C$2:$C$31,MATCH(C958,Paquetes!$A$2:$A$31,0))),0)</f>
        <v/>
      </c>
      <c r="G958" s="22">
        <f>IF(C958="",0,IFERROR(INDEX(Paquetes!$D$2:$D$31,MATCH(C958,Paquetes!$A$2:$A$31,0)),0))</f>
        <v/>
      </c>
      <c r="H958" s="18" t="n"/>
    </row>
    <row r="959">
      <c r="A959" s="16" t="n"/>
      <c r="D959" s="21">
        <f>IF(C959="",0,IFERROR(INDEX(Paquetes!$B$2:$B$31,MATCH(C959,Paquetes!$A$2:$A$31,0)),0))</f>
        <v/>
      </c>
      <c r="F959" s="9">
        <f>IFERROR(IF(OR(A959="",C959=""),0,A959+INDEX(Paquetes!$C$2:$C$31,MATCH(C959,Paquetes!$A$2:$A$31,0))),0)</f>
        <v/>
      </c>
      <c r="G959" s="22">
        <f>IF(C959="",0,IFERROR(INDEX(Paquetes!$D$2:$D$31,MATCH(C959,Paquetes!$A$2:$A$31,0)),0))</f>
        <v/>
      </c>
      <c r="H959" s="18" t="n"/>
    </row>
    <row r="960">
      <c r="A960" s="16" t="n"/>
      <c r="D960" s="21">
        <f>IF(C960="",0,IFERROR(INDEX(Paquetes!$B$2:$B$31,MATCH(C960,Paquetes!$A$2:$A$31,0)),0))</f>
        <v/>
      </c>
      <c r="F960" s="9">
        <f>IFERROR(IF(OR(A960="",C960=""),0,A960+INDEX(Paquetes!$C$2:$C$31,MATCH(C960,Paquetes!$A$2:$A$31,0))),0)</f>
        <v/>
      </c>
      <c r="G960" s="22">
        <f>IF(C960="",0,IFERROR(INDEX(Paquetes!$D$2:$D$31,MATCH(C960,Paquetes!$A$2:$A$31,0)),0))</f>
        <v/>
      </c>
      <c r="H960" s="18" t="n"/>
    </row>
    <row r="961">
      <c r="A961" s="16" t="n"/>
      <c r="D961" s="21">
        <f>IF(C961="",0,IFERROR(INDEX(Paquetes!$B$2:$B$31,MATCH(C961,Paquetes!$A$2:$A$31,0)),0))</f>
        <v/>
      </c>
      <c r="F961" s="9">
        <f>IFERROR(IF(OR(A961="",C961=""),0,A961+INDEX(Paquetes!$C$2:$C$31,MATCH(C961,Paquetes!$A$2:$A$31,0))),0)</f>
        <v/>
      </c>
      <c r="G961" s="22">
        <f>IF(C961="",0,IFERROR(INDEX(Paquetes!$D$2:$D$31,MATCH(C961,Paquetes!$A$2:$A$31,0)),0))</f>
        <v/>
      </c>
      <c r="H961" s="18" t="n"/>
    </row>
    <row r="962">
      <c r="A962" s="16" t="n"/>
      <c r="D962" s="21">
        <f>IF(C962="",0,IFERROR(INDEX(Paquetes!$B$2:$B$31,MATCH(C962,Paquetes!$A$2:$A$31,0)),0))</f>
        <v/>
      </c>
      <c r="F962" s="9">
        <f>IFERROR(IF(OR(A962="",C962=""),0,A962+INDEX(Paquetes!$C$2:$C$31,MATCH(C962,Paquetes!$A$2:$A$31,0))),0)</f>
        <v/>
      </c>
      <c r="G962" s="22">
        <f>IF(C962="",0,IFERROR(INDEX(Paquetes!$D$2:$D$31,MATCH(C962,Paquetes!$A$2:$A$31,0)),0))</f>
        <v/>
      </c>
      <c r="H962" s="18" t="n"/>
    </row>
    <row r="963">
      <c r="A963" s="16" t="n"/>
      <c r="D963" s="21">
        <f>IF(C963="",0,IFERROR(INDEX(Paquetes!$B$2:$B$31,MATCH(C963,Paquetes!$A$2:$A$31,0)),0))</f>
        <v/>
      </c>
      <c r="F963" s="9">
        <f>IFERROR(IF(OR(A963="",C963=""),0,A963+INDEX(Paquetes!$C$2:$C$31,MATCH(C963,Paquetes!$A$2:$A$31,0))),0)</f>
        <v/>
      </c>
      <c r="G963" s="22">
        <f>IF(C963="",0,IFERROR(INDEX(Paquetes!$D$2:$D$31,MATCH(C963,Paquetes!$A$2:$A$31,0)),0))</f>
        <v/>
      </c>
      <c r="H963" s="18" t="n"/>
    </row>
    <row r="964">
      <c r="A964" s="16" t="n"/>
      <c r="D964" s="21">
        <f>IF(C964="",0,IFERROR(INDEX(Paquetes!$B$2:$B$31,MATCH(C964,Paquetes!$A$2:$A$31,0)),0))</f>
        <v/>
      </c>
      <c r="F964" s="9">
        <f>IFERROR(IF(OR(A964="",C964=""),0,A964+INDEX(Paquetes!$C$2:$C$31,MATCH(C964,Paquetes!$A$2:$A$31,0))),0)</f>
        <v/>
      </c>
      <c r="G964" s="22">
        <f>IF(C964="",0,IFERROR(INDEX(Paquetes!$D$2:$D$31,MATCH(C964,Paquetes!$A$2:$A$31,0)),0))</f>
        <v/>
      </c>
      <c r="H964" s="18" t="n"/>
    </row>
    <row r="965">
      <c r="A965" s="16" t="n"/>
      <c r="D965" s="21">
        <f>IF(C965="",0,IFERROR(INDEX(Paquetes!$B$2:$B$31,MATCH(C965,Paquetes!$A$2:$A$31,0)),0))</f>
        <v/>
      </c>
      <c r="F965" s="9">
        <f>IFERROR(IF(OR(A965="",C965=""),0,A965+INDEX(Paquetes!$C$2:$C$31,MATCH(C965,Paquetes!$A$2:$A$31,0))),0)</f>
        <v/>
      </c>
      <c r="G965" s="22">
        <f>IF(C965="",0,IFERROR(INDEX(Paquetes!$D$2:$D$31,MATCH(C965,Paquetes!$A$2:$A$31,0)),0))</f>
        <v/>
      </c>
      <c r="H965" s="18" t="n"/>
    </row>
    <row r="966">
      <c r="A966" s="16" t="n"/>
      <c r="D966" s="21">
        <f>IF(C966="",0,IFERROR(INDEX(Paquetes!$B$2:$B$31,MATCH(C966,Paquetes!$A$2:$A$31,0)),0))</f>
        <v/>
      </c>
      <c r="F966" s="9">
        <f>IFERROR(IF(OR(A966="",C966=""),0,A966+INDEX(Paquetes!$C$2:$C$31,MATCH(C966,Paquetes!$A$2:$A$31,0))),0)</f>
        <v/>
      </c>
      <c r="G966" s="22">
        <f>IF(C966="",0,IFERROR(INDEX(Paquetes!$D$2:$D$31,MATCH(C966,Paquetes!$A$2:$A$31,0)),0))</f>
        <v/>
      </c>
      <c r="H966" s="18" t="n"/>
    </row>
    <row r="967">
      <c r="A967" s="16" t="n"/>
      <c r="D967" s="21">
        <f>IF(C967="",0,IFERROR(INDEX(Paquetes!$B$2:$B$31,MATCH(C967,Paquetes!$A$2:$A$31,0)),0))</f>
        <v/>
      </c>
      <c r="F967" s="9">
        <f>IFERROR(IF(OR(A967="",C967=""),0,A967+INDEX(Paquetes!$C$2:$C$31,MATCH(C967,Paquetes!$A$2:$A$31,0))),0)</f>
        <v/>
      </c>
      <c r="G967" s="22">
        <f>IF(C967="",0,IFERROR(INDEX(Paquetes!$D$2:$D$31,MATCH(C967,Paquetes!$A$2:$A$31,0)),0))</f>
        <v/>
      </c>
      <c r="H967" s="18" t="n"/>
    </row>
    <row r="968">
      <c r="A968" s="16" t="n"/>
      <c r="D968" s="21">
        <f>IF(C968="",0,IFERROR(INDEX(Paquetes!$B$2:$B$31,MATCH(C968,Paquetes!$A$2:$A$31,0)),0))</f>
        <v/>
      </c>
      <c r="F968" s="9">
        <f>IFERROR(IF(OR(A968="",C968=""),0,A968+INDEX(Paquetes!$C$2:$C$31,MATCH(C968,Paquetes!$A$2:$A$31,0))),0)</f>
        <v/>
      </c>
      <c r="G968" s="22">
        <f>IF(C968="",0,IFERROR(INDEX(Paquetes!$D$2:$D$31,MATCH(C968,Paquetes!$A$2:$A$31,0)),0))</f>
        <v/>
      </c>
      <c r="H968" s="18" t="n"/>
    </row>
    <row r="969">
      <c r="A969" s="16" t="n"/>
      <c r="D969" s="21">
        <f>IF(C969="",0,IFERROR(INDEX(Paquetes!$B$2:$B$31,MATCH(C969,Paquetes!$A$2:$A$31,0)),0))</f>
        <v/>
      </c>
      <c r="F969" s="9">
        <f>IFERROR(IF(OR(A969="",C969=""),0,A969+INDEX(Paquetes!$C$2:$C$31,MATCH(C969,Paquetes!$A$2:$A$31,0))),0)</f>
        <v/>
      </c>
      <c r="G969" s="22">
        <f>IF(C969="",0,IFERROR(INDEX(Paquetes!$D$2:$D$31,MATCH(C969,Paquetes!$A$2:$A$31,0)),0))</f>
        <v/>
      </c>
      <c r="H969" s="18" t="n"/>
    </row>
    <row r="970">
      <c r="A970" s="16" t="n"/>
      <c r="D970" s="21">
        <f>IF(C970="",0,IFERROR(INDEX(Paquetes!$B$2:$B$31,MATCH(C970,Paquetes!$A$2:$A$31,0)),0))</f>
        <v/>
      </c>
      <c r="F970" s="9">
        <f>IFERROR(IF(OR(A970="",C970=""),0,A970+INDEX(Paquetes!$C$2:$C$31,MATCH(C970,Paquetes!$A$2:$A$31,0))),0)</f>
        <v/>
      </c>
      <c r="G970" s="22">
        <f>IF(C970="",0,IFERROR(INDEX(Paquetes!$D$2:$D$31,MATCH(C970,Paquetes!$A$2:$A$31,0)),0))</f>
        <v/>
      </c>
      <c r="H970" s="18" t="n"/>
    </row>
    <row r="971">
      <c r="A971" s="16" t="n"/>
      <c r="D971" s="21">
        <f>IF(C971="",0,IFERROR(INDEX(Paquetes!$B$2:$B$31,MATCH(C971,Paquetes!$A$2:$A$31,0)),0))</f>
        <v/>
      </c>
      <c r="F971" s="9">
        <f>IFERROR(IF(OR(A971="",C971=""),0,A971+INDEX(Paquetes!$C$2:$C$31,MATCH(C971,Paquetes!$A$2:$A$31,0))),0)</f>
        <v/>
      </c>
      <c r="G971" s="22">
        <f>IF(C971="",0,IFERROR(INDEX(Paquetes!$D$2:$D$31,MATCH(C971,Paquetes!$A$2:$A$31,0)),0))</f>
        <v/>
      </c>
      <c r="H971" s="18" t="n"/>
    </row>
    <row r="972">
      <c r="A972" s="16" t="n"/>
      <c r="D972" s="21">
        <f>IF(C972="",0,IFERROR(INDEX(Paquetes!$B$2:$B$31,MATCH(C972,Paquetes!$A$2:$A$31,0)),0))</f>
        <v/>
      </c>
      <c r="F972" s="9">
        <f>IFERROR(IF(OR(A972="",C972=""),0,A972+INDEX(Paquetes!$C$2:$C$31,MATCH(C972,Paquetes!$A$2:$A$31,0))),0)</f>
        <v/>
      </c>
      <c r="G972" s="22">
        <f>IF(C972="",0,IFERROR(INDEX(Paquetes!$D$2:$D$31,MATCH(C972,Paquetes!$A$2:$A$31,0)),0))</f>
        <v/>
      </c>
      <c r="H972" s="18" t="n"/>
    </row>
    <row r="973">
      <c r="A973" s="16" t="n"/>
      <c r="D973" s="21">
        <f>IF(C973="",0,IFERROR(INDEX(Paquetes!$B$2:$B$31,MATCH(C973,Paquetes!$A$2:$A$31,0)),0))</f>
        <v/>
      </c>
      <c r="F973" s="9">
        <f>IFERROR(IF(OR(A973="",C973=""),0,A973+INDEX(Paquetes!$C$2:$C$31,MATCH(C973,Paquetes!$A$2:$A$31,0))),0)</f>
        <v/>
      </c>
      <c r="G973" s="22">
        <f>IF(C973="",0,IFERROR(INDEX(Paquetes!$D$2:$D$31,MATCH(C973,Paquetes!$A$2:$A$31,0)),0))</f>
        <v/>
      </c>
      <c r="H973" s="18" t="n"/>
    </row>
    <row r="974">
      <c r="A974" s="16" t="n"/>
      <c r="D974" s="21">
        <f>IF(C974="",0,IFERROR(INDEX(Paquetes!$B$2:$B$31,MATCH(C974,Paquetes!$A$2:$A$31,0)),0))</f>
        <v/>
      </c>
      <c r="F974" s="9">
        <f>IFERROR(IF(OR(A974="",C974=""),0,A974+INDEX(Paquetes!$C$2:$C$31,MATCH(C974,Paquetes!$A$2:$A$31,0))),0)</f>
        <v/>
      </c>
      <c r="G974" s="22">
        <f>IF(C974="",0,IFERROR(INDEX(Paquetes!$D$2:$D$31,MATCH(C974,Paquetes!$A$2:$A$31,0)),0))</f>
        <v/>
      </c>
      <c r="H974" s="18" t="n"/>
    </row>
    <row r="975">
      <c r="A975" s="16" t="n"/>
      <c r="D975" s="21">
        <f>IF(C975="",0,IFERROR(INDEX(Paquetes!$B$2:$B$31,MATCH(C975,Paquetes!$A$2:$A$31,0)),0))</f>
        <v/>
      </c>
      <c r="F975" s="9">
        <f>IFERROR(IF(OR(A975="",C975=""),0,A975+INDEX(Paquetes!$C$2:$C$31,MATCH(C975,Paquetes!$A$2:$A$31,0))),0)</f>
        <v/>
      </c>
      <c r="G975" s="22">
        <f>IF(C975="",0,IFERROR(INDEX(Paquetes!$D$2:$D$31,MATCH(C975,Paquetes!$A$2:$A$31,0)),0))</f>
        <v/>
      </c>
      <c r="H975" s="18" t="n"/>
    </row>
    <row r="976">
      <c r="A976" s="16" t="n"/>
      <c r="D976" s="21">
        <f>IF(C976="",0,IFERROR(INDEX(Paquetes!$B$2:$B$31,MATCH(C976,Paquetes!$A$2:$A$31,0)),0))</f>
        <v/>
      </c>
      <c r="F976" s="9">
        <f>IFERROR(IF(OR(A976="",C976=""),0,A976+INDEX(Paquetes!$C$2:$C$31,MATCH(C976,Paquetes!$A$2:$A$31,0))),0)</f>
        <v/>
      </c>
      <c r="G976" s="22">
        <f>IF(C976="",0,IFERROR(INDEX(Paquetes!$D$2:$D$31,MATCH(C976,Paquetes!$A$2:$A$31,0)),0))</f>
        <v/>
      </c>
      <c r="H976" s="18" t="n"/>
    </row>
    <row r="977">
      <c r="A977" s="16" t="n"/>
      <c r="D977" s="21">
        <f>IF(C977="",0,IFERROR(INDEX(Paquetes!$B$2:$B$31,MATCH(C977,Paquetes!$A$2:$A$31,0)),0))</f>
        <v/>
      </c>
      <c r="F977" s="9">
        <f>IFERROR(IF(OR(A977="",C977=""),0,A977+INDEX(Paquetes!$C$2:$C$31,MATCH(C977,Paquetes!$A$2:$A$31,0))),0)</f>
        <v/>
      </c>
      <c r="G977" s="22">
        <f>IF(C977="",0,IFERROR(INDEX(Paquetes!$D$2:$D$31,MATCH(C977,Paquetes!$A$2:$A$31,0)),0))</f>
        <v/>
      </c>
      <c r="H977" s="18" t="n"/>
    </row>
    <row r="978">
      <c r="A978" s="16" t="n"/>
      <c r="D978" s="21">
        <f>IF(C978="",0,IFERROR(INDEX(Paquetes!$B$2:$B$31,MATCH(C978,Paquetes!$A$2:$A$31,0)),0))</f>
        <v/>
      </c>
      <c r="F978" s="9">
        <f>IFERROR(IF(OR(A978="",C978=""),0,A978+INDEX(Paquetes!$C$2:$C$31,MATCH(C978,Paquetes!$A$2:$A$31,0))),0)</f>
        <v/>
      </c>
      <c r="G978" s="22">
        <f>IF(C978="",0,IFERROR(INDEX(Paquetes!$D$2:$D$31,MATCH(C978,Paquetes!$A$2:$A$31,0)),0))</f>
        <v/>
      </c>
      <c r="H978" s="18" t="n"/>
    </row>
    <row r="979">
      <c r="A979" s="16" t="n"/>
      <c r="D979" s="21">
        <f>IF(C979="",0,IFERROR(INDEX(Paquetes!$B$2:$B$31,MATCH(C979,Paquetes!$A$2:$A$31,0)),0))</f>
        <v/>
      </c>
      <c r="F979" s="9">
        <f>IFERROR(IF(OR(A979="",C979=""),0,A979+INDEX(Paquetes!$C$2:$C$31,MATCH(C979,Paquetes!$A$2:$A$31,0))),0)</f>
        <v/>
      </c>
      <c r="G979" s="22">
        <f>IF(C979="",0,IFERROR(INDEX(Paquetes!$D$2:$D$31,MATCH(C979,Paquetes!$A$2:$A$31,0)),0))</f>
        <v/>
      </c>
      <c r="H979" s="18" t="n"/>
    </row>
    <row r="980">
      <c r="A980" s="16" t="n"/>
      <c r="D980" s="21">
        <f>IF(C980="",0,IFERROR(INDEX(Paquetes!$B$2:$B$31,MATCH(C980,Paquetes!$A$2:$A$31,0)),0))</f>
        <v/>
      </c>
      <c r="F980" s="9">
        <f>IFERROR(IF(OR(A980="",C980=""),0,A980+INDEX(Paquetes!$C$2:$C$31,MATCH(C980,Paquetes!$A$2:$A$31,0))),0)</f>
        <v/>
      </c>
      <c r="G980" s="22">
        <f>IF(C980="",0,IFERROR(INDEX(Paquetes!$D$2:$D$31,MATCH(C980,Paquetes!$A$2:$A$31,0)),0))</f>
        <v/>
      </c>
      <c r="H980" s="18" t="n"/>
    </row>
    <row r="981">
      <c r="A981" s="16" t="n"/>
      <c r="D981" s="21">
        <f>IF(C981="",0,IFERROR(INDEX(Paquetes!$B$2:$B$31,MATCH(C981,Paquetes!$A$2:$A$31,0)),0))</f>
        <v/>
      </c>
      <c r="F981" s="9">
        <f>IFERROR(IF(OR(A981="",C981=""),0,A981+INDEX(Paquetes!$C$2:$C$31,MATCH(C981,Paquetes!$A$2:$A$31,0))),0)</f>
        <v/>
      </c>
      <c r="G981" s="22">
        <f>IF(C981="",0,IFERROR(INDEX(Paquetes!$D$2:$D$31,MATCH(C981,Paquetes!$A$2:$A$31,0)),0))</f>
        <v/>
      </c>
      <c r="H981" s="18" t="n"/>
    </row>
    <row r="982">
      <c r="A982" s="16" t="n"/>
      <c r="D982" s="21">
        <f>IF(C982="",0,IFERROR(INDEX(Paquetes!$B$2:$B$31,MATCH(C982,Paquetes!$A$2:$A$31,0)),0))</f>
        <v/>
      </c>
      <c r="F982" s="9">
        <f>IFERROR(IF(OR(A982="",C982=""),0,A982+INDEX(Paquetes!$C$2:$C$31,MATCH(C982,Paquetes!$A$2:$A$31,0))),0)</f>
        <v/>
      </c>
      <c r="G982" s="22">
        <f>IF(C982="",0,IFERROR(INDEX(Paquetes!$D$2:$D$31,MATCH(C982,Paquetes!$A$2:$A$31,0)),0))</f>
        <v/>
      </c>
      <c r="H982" s="18" t="n"/>
    </row>
    <row r="983">
      <c r="A983" s="16" t="n"/>
      <c r="D983" s="21">
        <f>IF(C983="",0,IFERROR(INDEX(Paquetes!$B$2:$B$31,MATCH(C983,Paquetes!$A$2:$A$31,0)),0))</f>
        <v/>
      </c>
      <c r="F983" s="9">
        <f>IFERROR(IF(OR(A983="",C983=""),0,A983+INDEX(Paquetes!$C$2:$C$31,MATCH(C983,Paquetes!$A$2:$A$31,0))),0)</f>
        <v/>
      </c>
      <c r="G983" s="22">
        <f>IF(C983="",0,IFERROR(INDEX(Paquetes!$D$2:$D$31,MATCH(C983,Paquetes!$A$2:$A$31,0)),0))</f>
        <v/>
      </c>
      <c r="H983" s="18" t="n"/>
    </row>
    <row r="984">
      <c r="A984" s="16" t="n"/>
      <c r="D984" s="21">
        <f>IF(C984="",0,IFERROR(INDEX(Paquetes!$B$2:$B$31,MATCH(C984,Paquetes!$A$2:$A$31,0)),0))</f>
        <v/>
      </c>
      <c r="F984" s="9">
        <f>IFERROR(IF(OR(A984="",C984=""),0,A984+INDEX(Paquetes!$C$2:$C$31,MATCH(C984,Paquetes!$A$2:$A$31,0))),0)</f>
        <v/>
      </c>
      <c r="G984" s="22">
        <f>IF(C984="",0,IFERROR(INDEX(Paquetes!$D$2:$D$31,MATCH(C984,Paquetes!$A$2:$A$31,0)),0))</f>
        <v/>
      </c>
      <c r="H984" s="18" t="n"/>
    </row>
    <row r="985">
      <c r="A985" s="16" t="n"/>
      <c r="D985" s="21">
        <f>IF(C985="",0,IFERROR(INDEX(Paquetes!$B$2:$B$31,MATCH(C985,Paquetes!$A$2:$A$31,0)),0))</f>
        <v/>
      </c>
      <c r="F985" s="9">
        <f>IFERROR(IF(OR(A985="",C985=""),0,A985+INDEX(Paquetes!$C$2:$C$31,MATCH(C985,Paquetes!$A$2:$A$31,0))),0)</f>
        <v/>
      </c>
      <c r="G985" s="22">
        <f>IF(C985="",0,IFERROR(INDEX(Paquetes!$D$2:$D$31,MATCH(C985,Paquetes!$A$2:$A$31,0)),0))</f>
        <v/>
      </c>
      <c r="H985" s="18" t="n"/>
    </row>
    <row r="986">
      <c r="A986" s="16" t="n"/>
      <c r="D986" s="21">
        <f>IF(C986="",0,IFERROR(INDEX(Paquetes!$B$2:$B$31,MATCH(C986,Paquetes!$A$2:$A$31,0)),0))</f>
        <v/>
      </c>
      <c r="F986" s="9">
        <f>IFERROR(IF(OR(A986="",C986=""),0,A986+INDEX(Paquetes!$C$2:$C$31,MATCH(C986,Paquetes!$A$2:$A$31,0))),0)</f>
        <v/>
      </c>
      <c r="G986" s="22">
        <f>IF(C986="",0,IFERROR(INDEX(Paquetes!$D$2:$D$31,MATCH(C986,Paquetes!$A$2:$A$31,0)),0))</f>
        <v/>
      </c>
      <c r="H986" s="18" t="n"/>
    </row>
    <row r="987">
      <c r="A987" s="16" t="n"/>
      <c r="D987" s="21">
        <f>IF(C987="",0,IFERROR(INDEX(Paquetes!$B$2:$B$31,MATCH(C987,Paquetes!$A$2:$A$31,0)),0))</f>
        <v/>
      </c>
      <c r="F987" s="9">
        <f>IFERROR(IF(OR(A987="",C987=""),0,A987+INDEX(Paquetes!$C$2:$C$31,MATCH(C987,Paquetes!$A$2:$A$31,0))),0)</f>
        <v/>
      </c>
      <c r="G987" s="22">
        <f>IF(C987="",0,IFERROR(INDEX(Paquetes!$D$2:$D$31,MATCH(C987,Paquetes!$A$2:$A$31,0)),0))</f>
        <v/>
      </c>
      <c r="H987" s="18" t="n"/>
    </row>
    <row r="988">
      <c r="A988" s="16" t="n"/>
      <c r="D988" s="21">
        <f>IF(C988="",0,IFERROR(INDEX(Paquetes!$B$2:$B$31,MATCH(C988,Paquetes!$A$2:$A$31,0)),0))</f>
        <v/>
      </c>
      <c r="F988" s="9">
        <f>IFERROR(IF(OR(A988="",C988=""),0,A988+INDEX(Paquetes!$C$2:$C$31,MATCH(C988,Paquetes!$A$2:$A$31,0))),0)</f>
        <v/>
      </c>
      <c r="G988" s="22">
        <f>IF(C988="",0,IFERROR(INDEX(Paquetes!$D$2:$D$31,MATCH(C988,Paquetes!$A$2:$A$31,0)),0))</f>
        <v/>
      </c>
      <c r="H988" s="18" t="n"/>
    </row>
    <row r="989">
      <c r="A989" s="16" t="n"/>
      <c r="D989" s="21">
        <f>IF(C989="",0,IFERROR(INDEX(Paquetes!$B$2:$B$31,MATCH(C989,Paquetes!$A$2:$A$31,0)),0))</f>
        <v/>
      </c>
      <c r="F989" s="9">
        <f>IFERROR(IF(OR(A989="",C989=""),0,A989+INDEX(Paquetes!$C$2:$C$31,MATCH(C989,Paquetes!$A$2:$A$31,0))),0)</f>
        <v/>
      </c>
      <c r="G989" s="22">
        <f>IF(C989="",0,IFERROR(INDEX(Paquetes!$D$2:$D$31,MATCH(C989,Paquetes!$A$2:$A$31,0)),0))</f>
        <v/>
      </c>
      <c r="H989" s="18" t="n"/>
    </row>
    <row r="990">
      <c r="A990" s="16" t="n"/>
      <c r="D990" s="21">
        <f>IF(C990="",0,IFERROR(INDEX(Paquetes!$B$2:$B$31,MATCH(C990,Paquetes!$A$2:$A$31,0)),0))</f>
        <v/>
      </c>
      <c r="F990" s="9">
        <f>IFERROR(IF(OR(A990="",C990=""),0,A990+INDEX(Paquetes!$C$2:$C$31,MATCH(C990,Paquetes!$A$2:$A$31,0))),0)</f>
        <v/>
      </c>
      <c r="G990" s="22">
        <f>IF(C990="",0,IFERROR(INDEX(Paquetes!$D$2:$D$31,MATCH(C990,Paquetes!$A$2:$A$31,0)),0))</f>
        <v/>
      </c>
      <c r="H990" s="18" t="n"/>
    </row>
    <row r="991">
      <c r="A991" s="16" t="n"/>
      <c r="D991" s="21">
        <f>IF(C991="",0,IFERROR(INDEX(Paquetes!$B$2:$B$31,MATCH(C991,Paquetes!$A$2:$A$31,0)),0))</f>
        <v/>
      </c>
      <c r="F991" s="9">
        <f>IFERROR(IF(OR(A991="",C991=""),0,A991+INDEX(Paquetes!$C$2:$C$31,MATCH(C991,Paquetes!$A$2:$A$31,0))),0)</f>
        <v/>
      </c>
      <c r="G991" s="22">
        <f>IF(C991="",0,IFERROR(INDEX(Paquetes!$D$2:$D$31,MATCH(C991,Paquetes!$A$2:$A$31,0)),0))</f>
        <v/>
      </c>
      <c r="H991" s="18" t="n"/>
    </row>
    <row r="992">
      <c r="A992" s="16" t="n"/>
      <c r="D992" s="21">
        <f>IF(C992="",0,IFERROR(INDEX(Paquetes!$B$2:$B$31,MATCH(C992,Paquetes!$A$2:$A$31,0)),0))</f>
        <v/>
      </c>
      <c r="F992" s="9">
        <f>IFERROR(IF(OR(A992="",C992=""),0,A992+INDEX(Paquetes!$C$2:$C$31,MATCH(C992,Paquetes!$A$2:$A$31,0))),0)</f>
        <v/>
      </c>
      <c r="G992" s="22">
        <f>IF(C992="",0,IFERROR(INDEX(Paquetes!$D$2:$D$31,MATCH(C992,Paquetes!$A$2:$A$31,0)),0))</f>
        <v/>
      </c>
      <c r="H992" s="18" t="n"/>
    </row>
    <row r="993">
      <c r="A993" s="16" t="n"/>
      <c r="D993" s="21">
        <f>IF(C993="",0,IFERROR(INDEX(Paquetes!$B$2:$B$31,MATCH(C993,Paquetes!$A$2:$A$31,0)),0))</f>
        <v/>
      </c>
      <c r="F993" s="9">
        <f>IFERROR(IF(OR(A993="",C993=""),0,A993+INDEX(Paquetes!$C$2:$C$31,MATCH(C993,Paquetes!$A$2:$A$31,0))),0)</f>
        <v/>
      </c>
      <c r="G993" s="22">
        <f>IF(C993="",0,IFERROR(INDEX(Paquetes!$D$2:$D$31,MATCH(C993,Paquetes!$A$2:$A$31,0)),0))</f>
        <v/>
      </c>
      <c r="H993" s="18" t="n"/>
    </row>
    <row r="994">
      <c r="A994" s="16" t="n"/>
      <c r="D994" s="21">
        <f>IF(C994="",0,IFERROR(INDEX(Paquetes!$B$2:$B$31,MATCH(C994,Paquetes!$A$2:$A$31,0)),0))</f>
        <v/>
      </c>
      <c r="F994" s="9">
        <f>IFERROR(IF(OR(A994="",C994=""),0,A994+INDEX(Paquetes!$C$2:$C$31,MATCH(C994,Paquetes!$A$2:$A$31,0))),0)</f>
        <v/>
      </c>
      <c r="G994" s="22">
        <f>IF(C994="",0,IFERROR(INDEX(Paquetes!$D$2:$D$31,MATCH(C994,Paquetes!$A$2:$A$31,0)),0))</f>
        <v/>
      </c>
      <c r="H994" s="18" t="n"/>
    </row>
    <row r="995">
      <c r="A995" s="16" t="n"/>
      <c r="D995" s="21">
        <f>IF(C995="",0,IFERROR(INDEX(Paquetes!$B$2:$B$31,MATCH(C995,Paquetes!$A$2:$A$31,0)),0))</f>
        <v/>
      </c>
      <c r="F995" s="9">
        <f>IFERROR(IF(OR(A995="",C995=""),0,A995+INDEX(Paquetes!$C$2:$C$31,MATCH(C995,Paquetes!$A$2:$A$31,0))),0)</f>
        <v/>
      </c>
      <c r="G995" s="22">
        <f>IF(C995="",0,IFERROR(INDEX(Paquetes!$D$2:$D$31,MATCH(C995,Paquetes!$A$2:$A$31,0)),0))</f>
        <v/>
      </c>
      <c r="H995" s="18" t="n"/>
    </row>
    <row r="996">
      <c r="A996" s="16" t="n"/>
      <c r="D996" s="21">
        <f>IF(C996="",0,IFERROR(INDEX(Paquetes!$B$2:$B$31,MATCH(C996,Paquetes!$A$2:$A$31,0)),0))</f>
        <v/>
      </c>
      <c r="F996" s="9">
        <f>IFERROR(IF(OR(A996="",C996=""),0,A996+INDEX(Paquetes!$C$2:$C$31,MATCH(C996,Paquetes!$A$2:$A$31,0))),0)</f>
        <v/>
      </c>
      <c r="G996" s="22">
        <f>IF(C996="",0,IFERROR(INDEX(Paquetes!$D$2:$D$31,MATCH(C996,Paquetes!$A$2:$A$31,0)),0))</f>
        <v/>
      </c>
      <c r="H996" s="18" t="n"/>
    </row>
    <row r="997">
      <c r="A997" s="16" t="n"/>
      <c r="D997" s="21">
        <f>IF(C997="",0,IFERROR(INDEX(Paquetes!$B$2:$B$31,MATCH(C997,Paquetes!$A$2:$A$31,0)),0))</f>
        <v/>
      </c>
      <c r="F997" s="9">
        <f>IFERROR(IF(OR(A997="",C997=""),0,A997+INDEX(Paquetes!$C$2:$C$31,MATCH(C997,Paquetes!$A$2:$A$31,0))),0)</f>
        <v/>
      </c>
      <c r="G997" s="22">
        <f>IF(C997="",0,IFERROR(INDEX(Paquetes!$D$2:$D$31,MATCH(C997,Paquetes!$A$2:$A$31,0)),0))</f>
        <v/>
      </c>
      <c r="H997" s="18" t="n"/>
    </row>
    <row r="998">
      <c r="A998" s="16" t="n"/>
      <c r="D998" s="21">
        <f>IF(C998="",0,IFERROR(INDEX(Paquetes!$B$2:$B$31,MATCH(C998,Paquetes!$A$2:$A$31,0)),0))</f>
        <v/>
      </c>
      <c r="F998" s="9">
        <f>IFERROR(IF(OR(A998="",C998=""),0,A998+INDEX(Paquetes!$C$2:$C$31,MATCH(C998,Paquetes!$A$2:$A$31,0))),0)</f>
        <v/>
      </c>
      <c r="G998" s="22">
        <f>IF(C998="",0,IFERROR(INDEX(Paquetes!$D$2:$D$31,MATCH(C998,Paquetes!$A$2:$A$31,0)),0))</f>
        <v/>
      </c>
      <c r="H998" s="18" t="n"/>
    </row>
    <row r="999">
      <c r="A999" s="16" t="n"/>
      <c r="D999" s="21">
        <f>IF(C999="",0,IFERROR(INDEX(Paquetes!$B$2:$B$31,MATCH(C999,Paquetes!$A$2:$A$31,0)),0))</f>
        <v/>
      </c>
      <c r="F999" s="9">
        <f>IFERROR(IF(OR(A999="",C999=""),0,A999+INDEX(Paquetes!$C$2:$C$31,MATCH(C999,Paquetes!$A$2:$A$31,0))),0)</f>
        <v/>
      </c>
      <c r="G999" s="22">
        <f>IF(C999="",0,IFERROR(INDEX(Paquetes!$D$2:$D$31,MATCH(C999,Paquetes!$A$2:$A$31,0)),0))</f>
        <v/>
      </c>
      <c r="H999" s="18" t="n"/>
    </row>
    <row r="1000">
      <c r="A1000" s="16" t="n"/>
      <c r="D1000" s="21">
        <f>IF(C1000="",0,IFERROR(INDEX(Paquetes!$B$2:$B$31,MATCH(C1000,Paquetes!$A$2:$A$31,0)),0))</f>
        <v/>
      </c>
      <c r="F1000" s="9">
        <f>IFERROR(IF(OR(A1000="",C1000=""),0,A1000+INDEX(Paquetes!$C$2:$C$31,MATCH(C1000,Paquetes!$A$2:$A$31,0))),0)</f>
        <v/>
      </c>
      <c r="G1000" s="22">
        <f>IF(C1000="",0,IFERROR(INDEX(Paquetes!$D$2:$D$31,MATCH(C1000,Paquetes!$A$2:$A$31,0)),0))</f>
        <v/>
      </c>
      <c r="H1000" s="18" t="n"/>
    </row>
    <row r="1001">
      <c r="A1001" s="16" t="n"/>
      <c r="D1001" s="21">
        <f>IF(C1001="",0,IFERROR(INDEX(Paquetes!$B$2:$B$31,MATCH(C1001,Paquetes!$A$2:$A$31,0)),0))</f>
        <v/>
      </c>
      <c r="F1001" s="9">
        <f>IFERROR(IF(OR(A1001="",C1001=""),0,A1001+INDEX(Paquetes!$C$2:$C$31,MATCH(C1001,Paquetes!$A$2:$A$31,0))),0)</f>
        <v/>
      </c>
      <c r="G1001" s="22">
        <f>IF(C1001="",0,IFERROR(INDEX(Paquetes!$D$2:$D$31,MATCH(C1001,Paquetes!$A$2:$A$31,0)),0))</f>
        <v/>
      </c>
      <c r="H1001" s="18" t="n"/>
    </row>
  </sheetData>
  <autoFilter ref="A1:K1001"/>
  <conditionalFormatting sqref="H2:H1001">
    <cfRule type="expression" priority="1" dxfId="2">
      <formula>$J2="No"</formula>
    </cfRule>
  </conditionalFormatting>
  <conditionalFormatting sqref="J2:J1001">
    <cfRule type="expression" priority="2" dxfId="0">
      <formula>$J2="No"</formula>
    </cfRule>
  </conditionalFormatting>
  <dataValidations count="7">
    <dataValidation sqref="A2:A1001" showDropDown="0" showInputMessage="0" showErrorMessage="1" allowBlank="1" errorTitle="Fecha" error="Escribe una fecha, por ejemplo 23/09/2026." type="date" operator="greaterThan">
      <formula1>DATE(2000,1,1)</formula1>
    </dataValidation>
    <dataValidation sqref="B2:B1001" showDropDown="0" showInputMessage="0" showErrorMessage="1" allowBlank="1" errorTitle="Alumna" error="Elige una alumna de la hoja Alumnas (escríbela ahí primero)." type="list">
      <formula1>Alumnas!$A$2:$A$301</formula1>
    </dataValidation>
    <dataValidation sqref="C2:C1001" showDropDown="0" showInputMessage="0" showErrorMessage="1" allowBlank="1" errorTitle="Paquete" error="Elige un paquete de la hoja Paquetes." type="list">
      <formula1>Paquetes!$A$2:$A$31</formula1>
    </dataValidation>
    <dataValidation sqref="E2:E1001" showDropDown="0" showInputMessage="0" showErrorMessage="1" allowBlank="1" errorTitle="Ajuste" error="Un número entero: 4, 1 o -2." type="whole" operator="between">
      <formula1>-500</formula1>
      <formula2>500</formula2>
    </dataValidation>
    <dataValidation sqref="H2:H1001" showDropDown="0" showInputMessage="0" showErrorMessage="1" allowBlank="1" errorTitle="Monto" error="Un monto en pesos." type="decimal" operator="greaterThanOrEqual">
      <formula1>0</formula1>
    </dataValidation>
    <dataValidation sqref="I2:I1001" showDropDown="0" showInputMessage="0" showErrorMessage="1" allowBlank="1" errorTitle="Método" error="Elige Efectivo, Terminal o Transferencia." type="list">
      <formula1>"Efectivo,Terminal,Transferencia"</formula1>
    </dataValidation>
    <dataValidation sqref="J2:J1001" showDropDown="0" showInputMessage="0" showErrorMessage="1" allowBlank="1" errorTitle="Pagado" error="Escribe Sí o No." type="list">
      <formula1>"Sí,No"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3C9C7E"/>
    <outlinePr summaryBelow="1" summaryRight="1"/>
    <pageSetUpPr/>
  </sheetPr>
  <dimension ref="A1:E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8" customWidth="1" min="3" max="3"/>
    <col width="18" customWidth="1" min="4" max="4"/>
    <col width="40" customWidth="1" min="5" max="5"/>
  </cols>
  <sheetData>
    <row r="1" ht="34" customHeight="1">
      <c r="A1" s="6" t="inlineStr">
        <is>
          <t>Fecha</t>
        </is>
      </c>
      <c r="B1" s="6" t="inlineStr">
        <is>
          <t>Clase</t>
        </is>
      </c>
      <c r="C1" s="6" t="inlineStr">
        <is>
          <t>Alumna</t>
        </is>
      </c>
      <c r="D1" s="6" t="inlineStr">
        <is>
          <t>Estado</t>
        </is>
      </c>
      <c r="E1" s="6" t="inlineStr">
        <is>
          <t>Notas</t>
        </is>
      </c>
    </row>
    <row r="2">
      <c r="A2" s="13" t="n">
        <v>46246</v>
      </c>
      <c r="B2" s="11" t="inlineStr">
        <is>
          <t>Mié 19:00 Reformer</t>
        </is>
      </c>
      <c r="C2" s="11" t="inlineStr">
        <is>
          <t>Ejemplo · Sofía Ruiz</t>
        </is>
      </c>
      <c r="D2" s="11" t="inlineStr">
        <is>
          <t>Asistió</t>
        </is>
      </c>
      <c r="E2" s="11" t="inlineStr">
        <is>
          <t>Ejemplo</t>
        </is>
      </c>
    </row>
    <row r="3">
      <c r="A3" s="13" t="n">
        <v>46253</v>
      </c>
      <c r="B3" s="11" t="inlineStr">
        <is>
          <t>Mié 19:00 Reformer</t>
        </is>
      </c>
      <c r="C3" s="11" t="inlineStr">
        <is>
          <t>Ejemplo · Sofía Ruiz</t>
        </is>
      </c>
      <c r="D3" s="11" t="inlineStr">
        <is>
          <t>Asistió</t>
        </is>
      </c>
      <c r="E3" s="11" t="inlineStr">
        <is>
          <t>Ejemplo</t>
        </is>
      </c>
    </row>
    <row r="4">
      <c r="A4" s="13" t="n">
        <v>46260</v>
      </c>
      <c r="B4" s="11" t="inlineStr">
        <is>
          <t>Mié 19:00 Reformer</t>
        </is>
      </c>
      <c r="C4" s="11" t="inlineStr">
        <is>
          <t>Ejemplo · Sofía Ruiz</t>
        </is>
      </c>
      <c r="D4" s="11" t="inlineStr">
        <is>
          <t>Canceló tarde</t>
        </is>
      </c>
      <c r="E4" s="11" t="inlineStr">
        <is>
          <t>Ejemplo</t>
        </is>
      </c>
    </row>
    <row r="5">
      <c r="A5" s="13" t="n">
        <v>46267</v>
      </c>
      <c r="B5" s="11" t="inlineStr">
        <is>
          <t>Mié 7:00 Reformer</t>
        </is>
      </c>
      <c r="C5" s="11" t="inlineStr">
        <is>
          <t>Ejemplo · Ana López</t>
        </is>
      </c>
      <c r="D5" s="11" t="inlineStr">
        <is>
          <t>Asistió</t>
        </is>
      </c>
      <c r="E5" s="11" t="inlineStr">
        <is>
          <t>Ejemplo</t>
        </is>
      </c>
    </row>
    <row r="6">
      <c r="A6" s="13" t="n">
        <v>46269</v>
      </c>
      <c r="B6" s="11" t="inlineStr">
        <is>
          <t>Vie 7:00 Reformer</t>
        </is>
      </c>
      <c r="C6" s="11" t="inlineStr">
        <is>
          <t>Ejemplo · Ana López</t>
        </is>
      </c>
      <c r="D6" s="11" t="inlineStr">
        <is>
          <t>Asistió</t>
        </is>
      </c>
      <c r="E6" s="11" t="inlineStr">
        <is>
          <t>Ejemplo</t>
        </is>
      </c>
    </row>
    <row r="7">
      <c r="A7" s="13" t="n">
        <v>46274</v>
      </c>
      <c r="B7" s="11" t="inlineStr">
        <is>
          <t>Mié 7:00 Reformer</t>
        </is>
      </c>
      <c r="C7" s="11" t="inlineStr">
        <is>
          <t>Ejemplo · Ana López</t>
        </is>
      </c>
      <c r="D7" s="11" t="inlineStr">
        <is>
          <t>Faltó</t>
        </is>
      </c>
      <c r="E7" s="11" t="inlineStr">
        <is>
          <t>Ejemplo</t>
        </is>
      </c>
    </row>
    <row r="8">
      <c r="A8" s="13" t="n">
        <v>46276</v>
      </c>
      <c r="B8" s="11" t="inlineStr">
        <is>
          <t>Vie 7:00 Reformer</t>
        </is>
      </c>
      <c r="C8" s="11" t="inlineStr">
        <is>
          <t>Ejemplo · Ana López</t>
        </is>
      </c>
      <c r="D8" s="11" t="inlineStr">
        <is>
          <t>Asistió</t>
        </is>
      </c>
      <c r="E8" s="11" t="inlineStr">
        <is>
          <t>Ejemplo</t>
        </is>
      </c>
    </row>
    <row r="9">
      <c r="A9" s="13" t="n">
        <v>46281</v>
      </c>
      <c r="B9" s="11" t="inlineStr">
        <is>
          <t>Mié 7:00 Reformer</t>
        </is>
      </c>
      <c r="C9" s="11" t="inlineStr">
        <is>
          <t>Ejemplo · Ana López</t>
        </is>
      </c>
      <c r="D9" s="11" t="inlineStr">
        <is>
          <t>Canceló a tiempo</t>
        </is>
      </c>
      <c r="E9" s="11" t="inlineStr">
        <is>
          <t>Ejemplo</t>
        </is>
      </c>
    </row>
    <row r="10">
      <c r="A10" s="13" t="n">
        <v>46283</v>
      </c>
      <c r="B10" s="11" t="inlineStr">
        <is>
          <t>Vie 7:00 Reformer</t>
        </is>
      </c>
      <c r="C10" s="11" t="inlineStr">
        <is>
          <t>Ejemplo · Ana López</t>
        </is>
      </c>
      <c r="D10" s="11" t="inlineStr">
        <is>
          <t>Asistió</t>
        </is>
      </c>
      <c r="E10" s="11" t="inlineStr">
        <is>
          <t>Ejemplo</t>
        </is>
      </c>
    </row>
    <row r="11">
      <c r="A11" s="13" t="n">
        <v>46281</v>
      </c>
      <c r="B11" s="11" t="inlineStr">
        <is>
          <t>Mar 18:00 Prenatal</t>
        </is>
      </c>
      <c r="C11" s="11" t="inlineStr">
        <is>
          <t>Ejemplo · Mariana Torres</t>
        </is>
      </c>
      <c r="D11" s="11" t="inlineStr">
        <is>
          <t>Asistió</t>
        </is>
      </c>
      <c r="E11" s="11" t="inlineStr">
        <is>
          <t>Ejemplo</t>
        </is>
      </c>
    </row>
    <row r="12">
      <c r="A12" s="13" t="n">
        <v>46283</v>
      </c>
      <c r="B12" s="11" t="inlineStr">
        <is>
          <t>Jue 18:00 Prenatal</t>
        </is>
      </c>
      <c r="C12" s="11" t="inlineStr">
        <is>
          <t>Ejemplo · Mariana Torres</t>
        </is>
      </c>
      <c r="D12" s="11" t="inlineStr">
        <is>
          <t>Asistió</t>
        </is>
      </c>
      <c r="E12" s="11" t="inlineStr">
        <is>
          <t>Ejemplo</t>
        </is>
      </c>
    </row>
    <row r="13">
      <c r="A13" s="13" t="n">
        <v>46287</v>
      </c>
      <c r="B13" s="11" t="inlineStr">
        <is>
          <t>Mar 18:00 Prenatal</t>
        </is>
      </c>
      <c r="C13" s="11" t="inlineStr">
        <is>
          <t>Ejemplo · Mariana Torres</t>
        </is>
      </c>
      <c r="D13" s="11" t="inlineStr">
        <is>
          <t>Asistió</t>
        </is>
      </c>
      <c r="E13" s="11" t="inlineStr">
        <is>
          <t>Ejemplo</t>
        </is>
      </c>
    </row>
    <row r="14">
      <c r="A14" s="13" t="n">
        <v>46288</v>
      </c>
      <c r="B14" s="11" t="inlineStr">
        <is>
          <t>Mié 9:00 Mat</t>
        </is>
      </c>
      <c r="C14" s="11" t="inlineStr">
        <is>
          <t>Ejemplo · Mariana Torres</t>
        </is>
      </c>
      <c r="D14" s="11" t="inlineStr">
        <is>
          <t>Asistió</t>
        </is>
      </c>
      <c r="E14" s="11" t="inlineStr">
        <is>
          <t>Ejemplo</t>
        </is>
      </c>
    </row>
    <row r="15">
      <c r="A15" s="16" t="n"/>
    </row>
    <row r="16">
      <c r="A16" s="16" t="n"/>
    </row>
    <row r="17">
      <c r="A17" s="16" t="n"/>
    </row>
    <row r="18">
      <c r="A18" s="16" t="n"/>
    </row>
    <row r="19">
      <c r="A19" s="16" t="n"/>
    </row>
    <row r="20">
      <c r="A20" s="16" t="n"/>
    </row>
    <row r="21">
      <c r="A21" s="16" t="n"/>
    </row>
    <row r="22">
      <c r="A22" s="16" t="n"/>
    </row>
    <row r="23">
      <c r="A23" s="16" t="n"/>
    </row>
    <row r="24">
      <c r="A24" s="16" t="n"/>
    </row>
    <row r="25">
      <c r="A25" s="16" t="n"/>
    </row>
    <row r="26">
      <c r="A26" s="16" t="n"/>
    </row>
    <row r="27">
      <c r="A27" s="16" t="n"/>
    </row>
    <row r="28">
      <c r="A28" s="16" t="n"/>
    </row>
    <row r="29">
      <c r="A29" s="16" t="n"/>
    </row>
    <row r="30">
      <c r="A30" s="16" t="n"/>
    </row>
    <row r="31">
      <c r="A31" s="16" t="n"/>
    </row>
    <row r="32">
      <c r="A32" s="16" t="n"/>
    </row>
    <row r="33">
      <c r="A33" s="16" t="n"/>
    </row>
    <row r="34">
      <c r="A34" s="16" t="n"/>
    </row>
    <row r="35">
      <c r="A35" s="16" t="n"/>
    </row>
    <row r="36">
      <c r="A36" s="16" t="n"/>
    </row>
    <row r="37">
      <c r="A37" s="16" t="n"/>
    </row>
    <row r="38">
      <c r="A38" s="16" t="n"/>
    </row>
    <row r="39">
      <c r="A39" s="16" t="n"/>
    </row>
    <row r="40">
      <c r="A40" s="16" t="n"/>
    </row>
    <row r="41">
      <c r="A41" s="16" t="n"/>
    </row>
    <row r="42">
      <c r="A42" s="16" t="n"/>
    </row>
    <row r="43">
      <c r="A43" s="16" t="n"/>
    </row>
    <row r="44">
      <c r="A44" s="16" t="n"/>
    </row>
    <row r="45">
      <c r="A45" s="16" t="n"/>
    </row>
    <row r="46">
      <c r="A46" s="16" t="n"/>
    </row>
    <row r="47">
      <c r="A47" s="16" t="n"/>
    </row>
    <row r="48">
      <c r="A48" s="16" t="n"/>
    </row>
    <row r="49">
      <c r="A49" s="16" t="n"/>
    </row>
    <row r="50">
      <c r="A50" s="16" t="n"/>
    </row>
    <row r="51">
      <c r="A51" s="16" t="n"/>
    </row>
    <row r="52">
      <c r="A52" s="16" t="n"/>
    </row>
    <row r="53">
      <c r="A53" s="16" t="n"/>
    </row>
    <row r="54">
      <c r="A54" s="16" t="n"/>
    </row>
    <row r="55">
      <c r="A55" s="16" t="n"/>
    </row>
    <row r="56">
      <c r="A56" s="16" t="n"/>
    </row>
    <row r="57">
      <c r="A57" s="16" t="n"/>
    </row>
    <row r="58">
      <c r="A58" s="16" t="n"/>
    </row>
    <row r="59">
      <c r="A59" s="16" t="n"/>
    </row>
    <row r="60">
      <c r="A60" s="16" t="n"/>
    </row>
    <row r="61">
      <c r="A61" s="16" t="n"/>
    </row>
    <row r="62">
      <c r="A62" s="16" t="n"/>
    </row>
    <row r="63">
      <c r="A63" s="16" t="n"/>
    </row>
    <row r="64">
      <c r="A64" s="16" t="n"/>
    </row>
    <row r="65">
      <c r="A65" s="16" t="n"/>
    </row>
    <row r="66">
      <c r="A66" s="16" t="n"/>
    </row>
    <row r="67">
      <c r="A67" s="16" t="n"/>
    </row>
    <row r="68">
      <c r="A68" s="16" t="n"/>
    </row>
    <row r="69">
      <c r="A69" s="16" t="n"/>
    </row>
    <row r="70">
      <c r="A70" s="16" t="n"/>
    </row>
    <row r="71">
      <c r="A71" s="16" t="n"/>
    </row>
    <row r="72">
      <c r="A72" s="16" t="n"/>
    </row>
    <row r="73">
      <c r="A73" s="16" t="n"/>
    </row>
    <row r="74">
      <c r="A74" s="16" t="n"/>
    </row>
    <row r="75">
      <c r="A75" s="16" t="n"/>
    </row>
    <row r="76">
      <c r="A76" s="16" t="n"/>
    </row>
    <row r="77">
      <c r="A77" s="16" t="n"/>
    </row>
    <row r="78">
      <c r="A78" s="16" t="n"/>
    </row>
    <row r="79">
      <c r="A79" s="16" t="n"/>
    </row>
    <row r="80">
      <c r="A80" s="16" t="n"/>
    </row>
    <row r="81">
      <c r="A81" s="16" t="n"/>
    </row>
    <row r="82">
      <c r="A82" s="16" t="n"/>
    </row>
    <row r="83">
      <c r="A83" s="16" t="n"/>
    </row>
    <row r="84">
      <c r="A84" s="16" t="n"/>
    </row>
    <row r="85">
      <c r="A85" s="16" t="n"/>
    </row>
    <row r="86">
      <c r="A86" s="16" t="n"/>
    </row>
    <row r="87">
      <c r="A87" s="16" t="n"/>
    </row>
    <row r="88">
      <c r="A88" s="16" t="n"/>
    </row>
    <row r="89">
      <c r="A89" s="16" t="n"/>
    </row>
    <row r="90">
      <c r="A90" s="16" t="n"/>
    </row>
    <row r="91">
      <c r="A91" s="16" t="n"/>
    </row>
    <row r="92">
      <c r="A92" s="16" t="n"/>
    </row>
    <row r="93">
      <c r="A93" s="16" t="n"/>
    </row>
    <row r="94">
      <c r="A94" s="16" t="n"/>
    </row>
    <row r="95">
      <c r="A95" s="16" t="n"/>
    </row>
    <row r="96">
      <c r="A96" s="16" t="n"/>
    </row>
    <row r="97">
      <c r="A97" s="16" t="n"/>
    </row>
    <row r="98">
      <c r="A98" s="16" t="n"/>
    </row>
    <row r="99">
      <c r="A99" s="16" t="n"/>
    </row>
    <row r="100">
      <c r="A100" s="16" t="n"/>
    </row>
    <row r="101">
      <c r="A101" s="16" t="n"/>
    </row>
    <row r="102">
      <c r="A102" s="16" t="n"/>
    </row>
    <row r="103">
      <c r="A103" s="16" t="n"/>
    </row>
    <row r="104">
      <c r="A104" s="16" t="n"/>
    </row>
    <row r="105">
      <c r="A105" s="16" t="n"/>
    </row>
    <row r="106">
      <c r="A106" s="16" t="n"/>
    </row>
    <row r="107">
      <c r="A107" s="16" t="n"/>
    </row>
    <row r="108">
      <c r="A108" s="16" t="n"/>
    </row>
    <row r="109">
      <c r="A109" s="16" t="n"/>
    </row>
    <row r="110">
      <c r="A110" s="16" t="n"/>
    </row>
    <row r="111">
      <c r="A111" s="16" t="n"/>
    </row>
    <row r="112">
      <c r="A112" s="16" t="n"/>
    </row>
    <row r="113">
      <c r="A113" s="16" t="n"/>
    </row>
    <row r="114">
      <c r="A114" s="16" t="n"/>
    </row>
    <row r="115">
      <c r="A115" s="16" t="n"/>
    </row>
    <row r="116">
      <c r="A116" s="16" t="n"/>
    </row>
    <row r="117">
      <c r="A117" s="16" t="n"/>
    </row>
    <row r="118">
      <c r="A118" s="16" t="n"/>
    </row>
    <row r="119">
      <c r="A119" s="16" t="n"/>
    </row>
    <row r="120">
      <c r="A120" s="16" t="n"/>
    </row>
    <row r="121">
      <c r="A121" s="16" t="n"/>
    </row>
    <row r="122">
      <c r="A122" s="16" t="n"/>
    </row>
    <row r="123">
      <c r="A123" s="16" t="n"/>
    </row>
    <row r="124">
      <c r="A124" s="16" t="n"/>
    </row>
    <row r="125">
      <c r="A125" s="16" t="n"/>
    </row>
    <row r="126">
      <c r="A126" s="16" t="n"/>
    </row>
    <row r="127">
      <c r="A127" s="16" t="n"/>
    </row>
    <row r="128">
      <c r="A128" s="16" t="n"/>
    </row>
    <row r="129">
      <c r="A129" s="16" t="n"/>
    </row>
    <row r="130">
      <c r="A130" s="16" t="n"/>
    </row>
    <row r="131">
      <c r="A131" s="16" t="n"/>
    </row>
    <row r="132">
      <c r="A132" s="16" t="n"/>
    </row>
    <row r="133">
      <c r="A133" s="16" t="n"/>
    </row>
    <row r="134">
      <c r="A134" s="16" t="n"/>
    </row>
    <row r="135">
      <c r="A135" s="16" t="n"/>
    </row>
    <row r="136">
      <c r="A136" s="16" t="n"/>
    </row>
    <row r="137">
      <c r="A137" s="16" t="n"/>
    </row>
    <row r="138">
      <c r="A138" s="16" t="n"/>
    </row>
    <row r="139">
      <c r="A139" s="16" t="n"/>
    </row>
    <row r="140">
      <c r="A140" s="16" t="n"/>
    </row>
    <row r="141">
      <c r="A141" s="16" t="n"/>
    </row>
    <row r="142">
      <c r="A142" s="16" t="n"/>
    </row>
    <row r="143">
      <c r="A143" s="16" t="n"/>
    </row>
    <row r="144">
      <c r="A144" s="16" t="n"/>
    </row>
    <row r="145">
      <c r="A145" s="16" t="n"/>
    </row>
    <row r="146">
      <c r="A146" s="16" t="n"/>
    </row>
    <row r="147">
      <c r="A147" s="16" t="n"/>
    </row>
    <row r="148">
      <c r="A148" s="16" t="n"/>
    </row>
    <row r="149">
      <c r="A149" s="16" t="n"/>
    </row>
    <row r="150">
      <c r="A150" s="16" t="n"/>
    </row>
    <row r="151">
      <c r="A151" s="16" t="n"/>
    </row>
    <row r="152">
      <c r="A152" s="16" t="n"/>
    </row>
    <row r="153">
      <c r="A153" s="16" t="n"/>
    </row>
    <row r="154">
      <c r="A154" s="16" t="n"/>
    </row>
    <row r="155">
      <c r="A155" s="16" t="n"/>
    </row>
    <row r="156">
      <c r="A156" s="16" t="n"/>
    </row>
    <row r="157">
      <c r="A157" s="16" t="n"/>
    </row>
    <row r="158">
      <c r="A158" s="16" t="n"/>
    </row>
    <row r="159">
      <c r="A159" s="16" t="n"/>
    </row>
    <row r="160">
      <c r="A160" s="16" t="n"/>
    </row>
    <row r="161">
      <c r="A161" s="16" t="n"/>
    </row>
    <row r="162">
      <c r="A162" s="16" t="n"/>
    </row>
    <row r="163">
      <c r="A163" s="16" t="n"/>
    </row>
    <row r="164">
      <c r="A164" s="16" t="n"/>
    </row>
    <row r="165">
      <c r="A165" s="16" t="n"/>
    </row>
    <row r="166">
      <c r="A166" s="16" t="n"/>
    </row>
    <row r="167">
      <c r="A167" s="16" t="n"/>
    </row>
    <row r="168">
      <c r="A168" s="16" t="n"/>
    </row>
    <row r="169">
      <c r="A169" s="16" t="n"/>
    </row>
    <row r="170">
      <c r="A170" s="16" t="n"/>
    </row>
    <row r="171">
      <c r="A171" s="16" t="n"/>
    </row>
    <row r="172">
      <c r="A172" s="16" t="n"/>
    </row>
    <row r="173">
      <c r="A173" s="16" t="n"/>
    </row>
    <row r="174">
      <c r="A174" s="16" t="n"/>
    </row>
    <row r="175">
      <c r="A175" s="16" t="n"/>
    </row>
    <row r="176">
      <c r="A176" s="16" t="n"/>
    </row>
    <row r="177">
      <c r="A177" s="16" t="n"/>
    </row>
    <row r="178">
      <c r="A178" s="16" t="n"/>
    </row>
    <row r="179">
      <c r="A179" s="16" t="n"/>
    </row>
    <row r="180">
      <c r="A180" s="16" t="n"/>
    </row>
    <row r="181">
      <c r="A181" s="16" t="n"/>
    </row>
    <row r="182">
      <c r="A182" s="16" t="n"/>
    </row>
    <row r="183">
      <c r="A183" s="16" t="n"/>
    </row>
    <row r="184">
      <c r="A184" s="16" t="n"/>
    </row>
    <row r="185">
      <c r="A185" s="16" t="n"/>
    </row>
    <row r="186">
      <c r="A186" s="16" t="n"/>
    </row>
    <row r="187">
      <c r="A187" s="16" t="n"/>
    </row>
    <row r="188">
      <c r="A188" s="16" t="n"/>
    </row>
    <row r="189">
      <c r="A189" s="16" t="n"/>
    </row>
    <row r="190">
      <c r="A190" s="16" t="n"/>
    </row>
    <row r="191">
      <c r="A191" s="16" t="n"/>
    </row>
    <row r="192">
      <c r="A192" s="16" t="n"/>
    </row>
    <row r="193">
      <c r="A193" s="16" t="n"/>
    </row>
    <row r="194">
      <c r="A194" s="16" t="n"/>
    </row>
    <row r="195">
      <c r="A195" s="16" t="n"/>
    </row>
    <row r="196">
      <c r="A196" s="16" t="n"/>
    </row>
    <row r="197">
      <c r="A197" s="16" t="n"/>
    </row>
    <row r="198">
      <c r="A198" s="16" t="n"/>
    </row>
    <row r="199">
      <c r="A199" s="16" t="n"/>
    </row>
    <row r="200">
      <c r="A200" s="16" t="n"/>
    </row>
    <row r="201">
      <c r="A201" s="16" t="n"/>
    </row>
    <row r="202">
      <c r="A202" s="16" t="n"/>
    </row>
    <row r="203">
      <c r="A203" s="16" t="n"/>
    </row>
    <row r="204">
      <c r="A204" s="16" t="n"/>
    </row>
    <row r="205">
      <c r="A205" s="16" t="n"/>
    </row>
    <row r="206">
      <c r="A206" s="16" t="n"/>
    </row>
    <row r="207">
      <c r="A207" s="16" t="n"/>
    </row>
    <row r="208">
      <c r="A208" s="16" t="n"/>
    </row>
    <row r="209">
      <c r="A209" s="16" t="n"/>
    </row>
    <row r="210">
      <c r="A210" s="16" t="n"/>
    </row>
    <row r="211">
      <c r="A211" s="16" t="n"/>
    </row>
    <row r="212">
      <c r="A212" s="16" t="n"/>
    </row>
    <row r="213">
      <c r="A213" s="16" t="n"/>
    </row>
    <row r="214">
      <c r="A214" s="16" t="n"/>
    </row>
    <row r="215">
      <c r="A215" s="16" t="n"/>
    </row>
    <row r="216">
      <c r="A216" s="16" t="n"/>
    </row>
    <row r="217">
      <c r="A217" s="16" t="n"/>
    </row>
    <row r="218">
      <c r="A218" s="16" t="n"/>
    </row>
    <row r="219">
      <c r="A219" s="16" t="n"/>
    </row>
    <row r="220">
      <c r="A220" s="16" t="n"/>
    </row>
    <row r="221">
      <c r="A221" s="16" t="n"/>
    </row>
    <row r="222">
      <c r="A222" s="16" t="n"/>
    </row>
    <row r="223">
      <c r="A223" s="16" t="n"/>
    </row>
    <row r="224">
      <c r="A224" s="16" t="n"/>
    </row>
    <row r="225">
      <c r="A225" s="16" t="n"/>
    </row>
    <row r="226">
      <c r="A226" s="16" t="n"/>
    </row>
    <row r="227">
      <c r="A227" s="16" t="n"/>
    </row>
    <row r="228">
      <c r="A228" s="16" t="n"/>
    </row>
    <row r="229">
      <c r="A229" s="16" t="n"/>
    </row>
    <row r="230">
      <c r="A230" s="16" t="n"/>
    </row>
    <row r="231">
      <c r="A231" s="16" t="n"/>
    </row>
    <row r="232">
      <c r="A232" s="16" t="n"/>
    </row>
    <row r="233">
      <c r="A233" s="16" t="n"/>
    </row>
    <row r="234">
      <c r="A234" s="16" t="n"/>
    </row>
    <row r="235">
      <c r="A235" s="16" t="n"/>
    </row>
    <row r="236">
      <c r="A236" s="16" t="n"/>
    </row>
    <row r="237">
      <c r="A237" s="16" t="n"/>
    </row>
    <row r="238">
      <c r="A238" s="16" t="n"/>
    </row>
    <row r="239">
      <c r="A239" s="16" t="n"/>
    </row>
    <row r="240">
      <c r="A240" s="16" t="n"/>
    </row>
    <row r="241">
      <c r="A241" s="16" t="n"/>
    </row>
    <row r="242">
      <c r="A242" s="16" t="n"/>
    </row>
    <row r="243">
      <c r="A243" s="16" t="n"/>
    </row>
    <row r="244">
      <c r="A244" s="16" t="n"/>
    </row>
    <row r="245">
      <c r="A245" s="16" t="n"/>
    </row>
    <row r="246">
      <c r="A246" s="16" t="n"/>
    </row>
    <row r="247">
      <c r="A247" s="16" t="n"/>
    </row>
    <row r="248">
      <c r="A248" s="16" t="n"/>
    </row>
    <row r="249">
      <c r="A249" s="16" t="n"/>
    </row>
    <row r="250">
      <c r="A250" s="16" t="n"/>
    </row>
    <row r="251">
      <c r="A251" s="16" t="n"/>
    </row>
    <row r="252">
      <c r="A252" s="16" t="n"/>
    </row>
    <row r="253">
      <c r="A253" s="16" t="n"/>
    </row>
    <row r="254">
      <c r="A254" s="16" t="n"/>
    </row>
    <row r="255">
      <c r="A255" s="16" t="n"/>
    </row>
    <row r="256">
      <c r="A256" s="16" t="n"/>
    </row>
    <row r="257">
      <c r="A257" s="16" t="n"/>
    </row>
    <row r="258">
      <c r="A258" s="16" t="n"/>
    </row>
    <row r="259">
      <c r="A259" s="16" t="n"/>
    </row>
    <row r="260">
      <c r="A260" s="16" t="n"/>
    </row>
    <row r="261">
      <c r="A261" s="16" t="n"/>
    </row>
    <row r="262">
      <c r="A262" s="16" t="n"/>
    </row>
    <row r="263">
      <c r="A263" s="16" t="n"/>
    </row>
    <row r="264">
      <c r="A264" s="16" t="n"/>
    </row>
    <row r="265">
      <c r="A265" s="16" t="n"/>
    </row>
    <row r="266">
      <c r="A266" s="16" t="n"/>
    </row>
    <row r="267">
      <c r="A267" s="16" t="n"/>
    </row>
    <row r="268">
      <c r="A268" s="16" t="n"/>
    </row>
    <row r="269">
      <c r="A269" s="16" t="n"/>
    </row>
    <row r="270">
      <c r="A270" s="16" t="n"/>
    </row>
    <row r="271">
      <c r="A271" s="16" t="n"/>
    </row>
    <row r="272">
      <c r="A272" s="16" t="n"/>
    </row>
    <row r="273">
      <c r="A273" s="16" t="n"/>
    </row>
    <row r="274">
      <c r="A274" s="16" t="n"/>
    </row>
    <row r="275">
      <c r="A275" s="16" t="n"/>
    </row>
    <row r="276">
      <c r="A276" s="16" t="n"/>
    </row>
    <row r="277">
      <c r="A277" s="16" t="n"/>
    </row>
    <row r="278">
      <c r="A278" s="16" t="n"/>
    </row>
    <row r="279">
      <c r="A279" s="16" t="n"/>
    </row>
    <row r="280">
      <c r="A280" s="16" t="n"/>
    </row>
    <row r="281">
      <c r="A281" s="16" t="n"/>
    </row>
    <row r="282">
      <c r="A282" s="16" t="n"/>
    </row>
    <row r="283">
      <c r="A283" s="16" t="n"/>
    </row>
    <row r="284">
      <c r="A284" s="16" t="n"/>
    </row>
    <row r="285">
      <c r="A285" s="16" t="n"/>
    </row>
    <row r="286">
      <c r="A286" s="16" t="n"/>
    </row>
    <row r="287">
      <c r="A287" s="16" t="n"/>
    </row>
    <row r="288">
      <c r="A288" s="16" t="n"/>
    </row>
    <row r="289">
      <c r="A289" s="16" t="n"/>
    </row>
    <row r="290">
      <c r="A290" s="16" t="n"/>
    </row>
    <row r="291">
      <c r="A291" s="16" t="n"/>
    </row>
    <row r="292">
      <c r="A292" s="16" t="n"/>
    </row>
    <row r="293">
      <c r="A293" s="16" t="n"/>
    </row>
    <row r="294">
      <c r="A294" s="16" t="n"/>
    </row>
    <row r="295">
      <c r="A295" s="16" t="n"/>
    </row>
    <row r="296">
      <c r="A296" s="16" t="n"/>
    </row>
    <row r="297">
      <c r="A297" s="16" t="n"/>
    </row>
    <row r="298">
      <c r="A298" s="16" t="n"/>
    </row>
    <row r="299">
      <c r="A299" s="16" t="n"/>
    </row>
    <row r="300">
      <c r="A300" s="16" t="n"/>
    </row>
    <row r="301">
      <c r="A301" s="16" t="n"/>
    </row>
    <row r="302">
      <c r="A302" s="16" t="n"/>
    </row>
    <row r="303">
      <c r="A303" s="16" t="n"/>
    </row>
    <row r="304">
      <c r="A304" s="16" t="n"/>
    </row>
    <row r="305">
      <c r="A305" s="16" t="n"/>
    </row>
    <row r="306">
      <c r="A306" s="16" t="n"/>
    </row>
    <row r="307">
      <c r="A307" s="16" t="n"/>
    </row>
    <row r="308">
      <c r="A308" s="16" t="n"/>
    </row>
    <row r="309">
      <c r="A309" s="16" t="n"/>
    </row>
    <row r="310">
      <c r="A310" s="16" t="n"/>
    </row>
    <row r="311">
      <c r="A311" s="16" t="n"/>
    </row>
    <row r="312">
      <c r="A312" s="16" t="n"/>
    </row>
    <row r="313">
      <c r="A313" s="16" t="n"/>
    </row>
    <row r="314">
      <c r="A314" s="16" t="n"/>
    </row>
    <row r="315">
      <c r="A315" s="16" t="n"/>
    </row>
    <row r="316">
      <c r="A316" s="16" t="n"/>
    </row>
    <row r="317">
      <c r="A317" s="16" t="n"/>
    </row>
    <row r="318">
      <c r="A318" s="16" t="n"/>
    </row>
    <row r="319">
      <c r="A319" s="16" t="n"/>
    </row>
    <row r="320">
      <c r="A320" s="16" t="n"/>
    </row>
    <row r="321">
      <c r="A321" s="16" t="n"/>
    </row>
    <row r="322">
      <c r="A322" s="16" t="n"/>
    </row>
    <row r="323">
      <c r="A323" s="16" t="n"/>
    </row>
    <row r="324">
      <c r="A324" s="16" t="n"/>
    </row>
    <row r="325">
      <c r="A325" s="16" t="n"/>
    </row>
    <row r="326">
      <c r="A326" s="16" t="n"/>
    </row>
    <row r="327">
      <c r="A327" s="16" t="n"/>
    </row>
    <row r="328">
      <c r="A328" s="16" t="n"/>
    </row>
    <row r="329">
      <c r="A329" s="16" t="n"/>
    </row>
    <row r="330">
      <c r="A330" s="16" t="n"/>
    </row>
    <row r="331">
      <c r="A331" s="16" t="n"/>
    </row>
    <row r="332">
      <c r="A332" s="16" t="n"/>
    </row>
    <row r="333">
      <c r="A333" s="16" t="n"/>
    </row>
    <row r="334">
      <c r="A334" s="16" t="n"/>
    </row>
    <row r="335">
      <c r="A335" s="16" t="n"/>
    </row>
    <row r="336">
      <c r="A336" s="16" t="n"/>
    </row>
    <row r="337">
      <c r="A337" s="16" t="n"/>
    </row>
    <row r="338">
      <c r="A338" s="16" t="n"/>
    </row>
    <row r="339">
      <c r="A339" s="16" t="n"/>
    </row>
    <row r="340">
      <c r="A340" s="16" t="n"/>
    </row>
    <row r="341">
      <c r="A341" s="16" t="n"/>
    </row>
    <row r="342">
      <c r="A342" s="16" t="n"/>
    </row>
    <row r="343">
      <c r="A343" s="16" t="n"/>
    </row>
    <row r="344">
      <c r="A344" s="16" t="n"/>
    </row>
    <row r="345">
      <c r="A345" s="16" t="n"/>
    </row>
    <row r="346">
      <c r="A346" s="16" t="n"/>
    </row>
    <row r="347">
      <c r="A347" s="16" t="n"/>
    </row>
    <row r="348">
      <c r="A348" s="16" t="n"/>
    </row>
    <row r="349">
      <c r="A349" s="16" t="n"/>
    </row>
    <row r="350">
      <c r="A350" s="16" t="n"/>
    </row>
    <row r="351">
      <c r="A351" s="16" t="n"/>
    </row>
    <row r="352">
      <c r="A352" s="16" t="n"/>
    </row>
    <row r="353">
      <c r="A353" s="16" t="n"/>
    </row>
    <row r="354">
      <c r="A354" s="16" t="n"/>
    </row>
    <row r="355">
      <c r="A355" s="16" t="n"/>
    </row>
    <row r="356">
      <c r="A356" s="16" t="n"/>
    </row>
    <row r="357">
      <c r="A357" s="16" t="n"/>
    </row>
    <row r="358">
      <c r="A358" s="16" t="n"/>
    </row>
    <row r="359">
      <c r="A359" s="16" t="n"/>
    </row>
    <row r="360">
      <c r="A360" s="16" t="n"/>
    </row>
    <row r="361">
      <c r="A361" s="16" t="n"/>
    </row>
    <row r="362">
      <c r="A362" s="16" t="n"/>
    </row>
    <row r="363">
      <c r="A363" s="16" t="n"/>
    </row>
    <row r="364">
      <c r="A364" s="16" t="n"/>
    </row>
    <row r="365">
      <c r="A365" s="16" t="n"/>
    </row>
    <row r="366">
      <c r="A366" s="16" t="n"/>
    </row>
    <row r="367">
      <c r="A367" s="16" t="n"/>
    </row>
    <row r="368">
      <c r="A368" s="16" t="n"/>
    </row>
    <row r="369">
      <c r="A369" s="16" t="n"/>
    </row>
    <row r="370">
      <c r="A370" s="16" t="n"/>
    </row>
    <row r="371">
      <c r="A371" s="16" t="n"/>
    </row>
    <row r="372">
      <c r="A372" s="16" t="n"/>
    </row>
    <row r="373">
      <c r="A373" s="16" t="n"/>
    </row>
    <row r="374">
      <c r="A374" s="16" t="n"/>
    </row>
    <row r="375">
      <c r="A375" s="16" t="n"/>
    </row>
    <row r="376">
      <c r="A376" s="16" t="n"/>
    </row>
    <row r="377">
      <c r="A377" s="16" t="n"/>
    </row>
    <row r="378">
      <c r="A378" s="16" t="n"/>
    </row>
    <row r="379">
      <c r="A379" s="16" t="n"/>
    </row>
    <row r="380">
      <c r="A380" s="16" t="n"/>
    </row>
    <row r="381">
      <c r="A381" s="16" t="n"/>
    </row>
    <row r="382">
      <c r="A382" s="16" t="n"/>
    </row>
    <row r="383">
      <c r="A383" s="16" t="n"/>
    </row>
    <row r="384">
      <c r="A384" s="16" t="n"/>
    </row>
    <row r="385">
      <c r="A385" s="16" t="n"/>
    </row>
    <row r="386">
      <c r="A386" s="16" t="n"/>
    </row>
    <row r="387">
      <c r="A387" s="16" t="n"/>
    </row>
    <row r="388">
      <c r="A388" s="16" t="n"/>
    </row>
    <row r="389">
      <c r="A389" s="16" t="n"/>
    </row>
    <row r="390">
      <c r="A390" s="16" t="n"/>
    </row>
    <row r="391">
      <c r="A391" s="16" t="n"/>
    </row>
    <row r="392">
      <c r="A392" s="16" t="n"/>
    </row>
    <row r="393">
      <c r="A393" s="16" t="n"/>
    </row>
    <row r="394">
      <c r="A394" s="16" t="n"/>
    </row>
    <row r="395">
      <c r="A395" s="16" t="n"/>
    </row>
    <row r="396">
      <c r="A396" s="16" t="n"/>
    </row>
    <row r="397">
      <c r="A397" s="16" t="n"/>
    </row>
    <row r="398">
      <c r="A398" s="16" t="n"/>
    </row>
    <row r="399">
      <c r="A399" s="16" t="n"/>
    </row>
    <row r="400">
      <c r="A400" s="16" t="n"/>
    </row>
    <row r="401">
      <c r="A401" s="16" t="n"/>
    </row>
    <row r="402">
      <c r="A402" s="16" t="n"/>
    </row>
    <row r="403">
      <c r="A403" s="16" t="n"/>
    </row>
    <row r="404">
      <c r="A404" s="16" t="n"/>
    </row>
    <row r="405">
      <c r="A405" s="16" t="n"/>
    </row>
    <row r="406">
      <c r="A406" s="16" t="n"/>
    </row>
    <row r="407">
      <c r="A407" s="16" t="n"/>
    </row>
    <row r="408">
      <c r="A408" s="16" t="n"/>
    </row>
    <row r="409">
      <c r="A409" s="16" t="n"/>
    </row>
    <row r="410">
      <c r="A410" s="16" t="n"/>
    </row>
    <row r="411">
      <c r="A411" s="16" t="n"/>
    </row>
    <row r="412">
      <c r="A412" s="16" t="n"/>
    </row>
    <row r="413">
      <c r="A413" s="16" t="n"/>
    </row>
    <row r="414">
      <c r="A414" s="16" t="n"/>
    </row>
    <row r="415">
      <c r="A415" s="16" t="n"/>
    </row>
    <row r="416">
      <c r="A416" s="16" t="n"/>
    </row>
    <row r="417">
      <c r="A417" s="16" t="n"/>
    </row>
    <row r="418">
      <c r="A418" s="16" t="n"/>
    </row>
    <row r="419">
      <c r="A419" s="16" t="n"/>
    </row>
    <row r="420">
      <c r="A420" s="16" t="n"/>
    </row>
    <row r="421">
      <c r="A421" s="16" t="n"/>
    </row>
    <row r="422">
      <c r="A422" s="16" t="n"/>
    </row>
    <row r="423">
      <c r="A423" s="16" t="n"/>
    </row>
    <row r="424">
      <c r="A424" s="16" t="n"/>
    </row>
    <row r="425">
      <c r="A425" s="16" t="n"/>
    </row>
    <row r="426">
      <c r="A426" s="16" t="n"/>
    </row>
    <row r="427">
      <c r="A427" s="16" t="n"/>
    </row>
    <row r="428">
      <c r="A428" s="16" t="n"/>
    </row>
    <row r="429">
      <c r="A429" s="16" t="n"/>
    </row>
    <row r="430">
      <c r="A430" s="16" t="n"/>
    </row>
    <row r="431">
      <c r="A431" s="16" t="n"/>
    </row>
    <row r="432">
      <c r="A432" s="16" t="n"/>
    </row>
    <row r="433">
      <c r="A433" s="16" t="n"/>
    </row>
    <row r="434">
      <c r="A434" s="16" t="n"/>
    </row>
    <row r="435">
      <c r="A435" s="16" t="n"/>
    </row>
    <row r="436">
      <c r="A436" s="16" t="n"/>
    </row>
    <row r="437">
      <c r="A437" s="16" t="n"/>
    </row>
    <row r="438">
      <c r="A438" s="16" t="n"/>
    </row>
    <row r="439">
      <c r="A439" s="16" t="n"/>
    </row>
    <row r="440">
      <c r="A440" s="16" t="n"/>
    </row>
    <row r="441">
      <c r="A441" s="16" t="n"/>
    </row>
    <row r="442">
      <c r="A442" s="16" t="n"/>
    </row>
    <row r="443">
      <c r="A443" s="16" t="n"/>
    </row>
    <row r="444">
      <c r="A444" s="16" t="n"/>
    </row>
    <row r="445">
      <c r="A445" s="16" t="n"/>
    </row>
    <row r="446">
      <c r="A446" s="16" t="n"/>
    </row>
    <row r="447">
      <c r="A447" s="16" t="n"/>
    </row>
    <row r="448">
      <c r="A448" s="16" t="n"/>
    </row>
    <row r="449">
      <c r="A449" s="16" t="n"/>
    </row>
    <row r="450">
      <c r="A450" s="16" t="n"/>
    </row>
    <row r="451">
      <c r="A451" s="16" t="n"/>
    </row>
    <row r="452">
      <c r="A452" s="16" t="n"/>
    </row>
    <row r="453">
      <c r="A453" s="16" t="n"/>
    </row>
    <row r="454">
      <c r="A454" s="16" t="n"/>
    </row>
    <row r="455">
      <c r="A455" s="16" t="n"/>
    </row>
    <row r="456">
      <c r="A456" s="16" t="n"/>
    </row>
    <row r="457">
      <c r="A457" s="16" t="n"/>
    </row>
    <row r="458">
      <c r="A458" s="16" t="n"/>
    </row>
    <row r="459">
      <c r="A459" s="16" t="n"/>
    </row>
    <row r="460">
      <c r="A460" s="16" t="n"/>
    </row>
    <row r="461">
      <c r="A461" s="16" t="n"/>
    </row>
    <row r="462">
      <c r="A462" s="16" t="n"/>
    </row>
    <row r="463">
      <c r="A463" s="16" t="n"/>
    </row>
    <row r="464">
      <c r="A464" s="16" t="n"/>
    </row>
    <row r="465">
      <c r="A465" s="16" t="n"/>
    </row>
    <row r="466">
      <c r="A466" s="16" t="n"/>
    </row>
    <row r="467">
      <c r="A467" s="16" t="n"/>
    </row>
    <row r="468">
      <c r="A468" s="16" t="n"/>
    </row>
    <row r="469">
      <c r="A469" s="16" t="n"/>
    </row>
    <row r="470">
      <c r="A470" s="16" t="n"/>
    </row>
    <row r="471">
      <c r="A471" s="16" t="n"/>
    </row>
    <row r="472">
      <c r="A472" s="16" t="n"/>
    </row>
    <row r="473">
      <c r="A473" s="16" t="n"/>
    </row>
    <row r="474">
      <c r="A474" s="16" t="n"/>
    </row>
    <row r="475">
      <c r="A475" s="16" t="n"/>
    </row>
    <row r="476">
      <c r="A476" s="16" t="n"/>
    </row>
    <row r="477">
      <c r="A477" s="16" t="n"/>
    </row>
    <row r="478">
      <c r="A478" s="16" t="n"/>
    </row>
    <row r="479">
      <c r="A479" s="16" t="n"/>
    </row>
    <row r="480">
      <c r="A480" s="16" t="n"/>
    </row>
    <row r="481">
      <c r="A481" s="16" t="n"/>
    </row>
    <row r="482">
      <c r="A482" s="16" t="n"/>
    </row>
    <row r="483">
      <c r="A483" s="16" t="n"/>
    </row>
    <row r="484">
      <c r="A484" s="16" t="n"/>
    </row>
    <row r="485">
      <c r="A485" s="16" t="n"/>
    </row>
    <row r="486">
      <c r="A486" s="16" t="n"/>
    </row>
    <row r="487">
      <c r="A487" s="16" t="n"/>
    </row>
    <row r="488">
      <c r="A488" s="16" t="n"/>
    </row>
    <row r="489">
      <c r="A489" s="16" t="n"/>
    </row>
    <row r="490">
      <c r="A490" s="16" t="n"/>
    </row>
    <row r="491">
      <c r="A491" s="16" t="n"/>
    </row>
    <row r="492">
      <c r="A492" s="16" t="n"/>
    </row>
    <row r="493">
      <c r="A493" s="16" t="n"/>
    </row>
    <row r="494">
      <c r="A494" s="16" t="n"/>
    </row>
    <row r="495">
      <c r="A495" s="16" t="n"/>
    </row>
    <row r="496">
      <c r="A496" s="16" t="n"/>
    </row>
    <row r="497">
      <c r="A497" s="16" t="n"/>
    </row>
    <row r="498">
      <c r="A498" s="16" t="n"/>
    </row>
    <row r="499">
      <c r="A499" s="16" t="n"/>
    </row>
    <row r="500">
      <c r="A500" s="16" t="n"/>
    </row>
    <row r="501">
      <c r="A501" s="16" t="n"/>
    </row>
    <row r="502">
      <c r="A502" s="16" t="n"/>
    </row>
    <row r="503">
      <c r="A503" s="16" t="n"/>
    </row>
    <row r="504">
      <c r="A504" s="16" t="n"/>
    </row>
    <row r="505">
      <c r="A505" s="16" t="n"/>
    </row>
    <row r="506">
      <c r="A506" s="16" t="n"/>
    </row>
    <row r="507">
      <c r="A507" s="16" t="n"/>
    </row>
    <row r="508">
      <c r="A508" s="16" t="n"/>
    </row>
    <row r="509">
      <c r="A509" s="16" t="n"/>
    </row>
    <row r="510">
      <c r="A510" s="16" t="n"/>
    </row>
    <row r="511">
      <c r="A511" s="16" t="n"/>
    </row>
    <row r="512">
      <c r="A512" s="16" t="n"/>
    </row>
    <row r="513">
      <c r="A513" s="16" t="n"/>
    </row>
    <row r="514">
      <c r="A514" s="16" t="n"/>
    </row>
    <row r="515">
      <c r="A515" s="16" t="n"/>
    </row>
    <row r="516">
      <c r="A516" s="16" t="n"/>
    </row>
    <row r="517">
      <c r="A517" s="16" t="n"/>
    </row>
    <row r="518">
      <c r="A518" s="16" t="n"/>
    </row>
    <row r="519">
      <c r="A519" s="16" t="n"/>
    </row>
    <row r="520">
      <c r="A520" s="16" t="n"/>
    </row>
    <row r="521">
      <c r="A521" s="16" t="n"/>
    </row>
    <row r="522">
      <c r="A522" s="16" t="n"/>
    </row>
    <row r="523">
      <c r="A523" s="16" t="n"/>
    </row>
    <row r="524">
      <c r="A524" s="16" t="n"/>
    </row>
    <row r="525">
      <c r="A525" s="16" t="n"/>
    </row>
    <row r="526">
      <c r="A526" s="16" t="n"/>
    </row>
    <row r="527">
      <c r="A527" s="16" t="n"/>
    </row>
    <row r="528">
      <c r="A528" s="16" t="n"/>
    </row>
    <row r="529">
      <c r="A529" s="16" t="n"/>
    </row>
    <row r="530">
      <c r="A530" s="16" t="n"/>
    </row>
    <row r="531">
      <c r="A531" s="16" t="n"/>
    </row>
    <row r="532">
      <c r="A532" s="16" t="n"/>
    </row>
    <row r="533">
      <c r="A533" s="16" t="n"/>
    </row>
    <row r="534">
      <c r="A534" s="16" t="n"/>
    </row>
    <row r="535">
      <c r="A535" s="16" t="n"/>
    </row>
    <row r="536">
      <c r="A536" s="16" t="n"/>
    </row>
    <row r="537">
      <c r="A537" s="16" t="n"/>
    </row>
    <row r="538">
      <c r="A538" s="16" t="n"/>
    </row>
    <row r="539">
      <c r="A539" s="16" t="n"/>
    </row>
    <row r="540">
      <c r="A540" s="16" t="n"/>
    </row>
    <row r="541">
      <c r="A541" s="16" t="n"/>
    </row>
    <row r="542">
      <c r="A542" s="16" t="n"/>
    </row>
    <row r="543">
      <c r="A543" s="16" t="n"/>
    </row>
    <row r="544">
      <c r="A544" s="16" t="n"/>
    </row>
    <row r="545">
      <c r="A545" s="16" t="n"/>
    </row>
    <row r="546">
      <c r="A546" s="16" t="n"/>
    </row>
    <row r="547">
      <c r="A547" s="16" t="n"/>
    </row>
    <row r="548">
      <c r="A548" s="16" t="n"/>
    </row>
    <row r="549">
      <c r="A549" s="16" t="n"/>
    </row>
    <row r="550">
      <c r="A550" s="16" t="n"/>
    </row>
    <row r="551">
      <c r="A551" s="16" t="n"/>
    </row>
    <row r="552">
      <c r="A552" s="16" t="n"/>
    </row>
    <row r="553">
      <c r="A553" s="16" t="n"/>
    </row>
    <row r="554">
      <c r="A554" s="16" t="n"/>
    </row>
    <row r="555">
      <c r="A555" s="16" t="n"/>
    </row>
    <row r="556">
      <c r="A556" s="16" t="n"/>
    </row>
    <row r="557">
      <c r="A557" s="16" t="n"/>
    </row>
    <row r="558">
      <c r="A558" s="16" t="n"/>
    </row>
    <row r="559">
      <c r="A559" s="16" t="n"/>
    </row>
    <row r="560">
      <c r="A560" s="16" t="n"/>
    </row>
    <row r="561">
      <c r="A561" s="16" t="n"/>
    </row>
    <row r="562">
      <c r="A562" s="16" t="n"/>
    </row>
    <row r="563">
      <c r="A563" s="16" t="n"/>
    </row>
    <row r="564">
      <c r="A564" s="16" t="n"/>
    </row>
    <row r="565">
      <c r="A565" s="16" t="n"/>
    </row>
    <row r="566">
      <c r="A566" s="16" t="n"/>
    </row>
    <row r="567">
      <c r="A567" s="16" t="n"/>
    </row>
    <row r="568">
      <c r="A568" s="16" t="n"/>
    </row>
    <row r="569">
      <c r="A569" s="16" t="n"/>
    </row>
    <row r="570">
      <c r="A570" s="16" t="n"/>
    </row>
    <row r="571">
      <c r="A571" s="16" t="n"/>
    </row>
    <row r="572">
      <c r="A572" s="16" t="n"/>
    </row>
    <row r="573">
      <c r="A573" s="16" t="n"/>
    </row>
    <row r="574">
      <c r="A574" s="16" t="n"/>
    </row>
    <row r="575">
      <c r="A575" s="16" t="n"/>
    </row>
    <row r="576">
      <c r="A576" s="16" t="n"/>
    </row>
    <row r="577">
      <c r="A577" s="16" t="n"/>
    </row>
    <row r="578">
      <c r="A578" s="16" t="n"/>
    </row>
    <row r="579">
      <c r="A579" s="16" t="n"/>
    </row>
    <row r="580">
      <c r="A580" s="16" t="n"/>
    </row>
    <row r="581">
      <c r="A581" s="16" t="n"/>
    </row>
    <row r="582">
      <c r="A582" s="16" t="n"/>
    </row>
    <row r="583">
      <c r="A583" s="16" t="n"/>
    </row>
    <row r="584">
      <c r="A584" s="16" t="n"/>
    </row>
    <row r="585">
      <c r="A585" s="16" t="n"/>
    </row>
    <row r="586">
      <c r="A586" s="16" t="n"/>
    </row>
    <row r="587">
      <c r="A587" s="16" t="n"/>
    </row>
    <row r="588">
      <c r="A588" s="16" t="n"/>
    </row>
    <row r="589">
      <c r="A589" s="16" t="n"/>
    </row>
    <row r="590">
      <c r="A590" s="16" t="n"/>
    </row>
    <row r="591">
      <c r="A591" s="16" t="n"/>
    </row>
    <row r="592">
      <c r="A592" s="16" t="n"/>
    </row>
    <row r="593">
      <c r="A593" s="16" t="n"/>
    </row>
    <row r="594">
      <c r="A594" s="16" t="n"/>
    </row>
    <row r="595">
      <c r="A595" s="16" t="n"/>
    </row>
    <row r="596">
      <c r="A596" s="16" t="n"/>
    </row>
    <row r="597">
      <c r="A597" s="16" t="n"/>
    </row>
    <row r="598">
      <c r="A598" s="16" t="n"/>
    </row>
    <row r="599">
      <c r="A599" s="16" t="n"/>
    </row>
    <row r="600">
      <c r="A600" s="16" t="n"/>
    </row>
    <row r="601">
      <c r="A601" s="16" t="n"/>
    </row>
    <row r="602">
      <c r="A602" s="16" t="n"/>
    </row>
    <row r="603">
      <c r="A603" s="16" t="n"/>
    </row>
    <row r="604">
      <c r="A604" s="16" t="n"/>
    </row>
    <row r="605">
      <c r="A605" s="16" t="n"/>
    </row>
    <row r="606">
      <c r="A606" s="16" t="n"/>
    </row>
    <row r="607">
      <c r="A607" s="16" t="n"/>
    </row>
    <row r="608">
      <c r="A608" s="16" t="n"/>
    </row>
    <row r="609">
      <c r="A609" s="16" t="n"/>
    </row>
    <row r="610">
      <c r="A610" s="16" t="n"/>
    </row>
    <row r="611">
      <c r="A611" s="16" t="n"/>
    </row>
    <row r="612">
      <c r="A612" s="16" t="n"/>
    </row>
    <row r="613">
      <c r="A613" s="16" t="n"/>
    </row>
    <row r="614">
      <c r="A614" s="16" t="n"/>
    </row>
    <row r="615">
      <c r="A615" s="16" t="n"/>
    </row>
    <row r="616">
      <c r="A616" s="16" t="n"/>
    </row>
    <row r="617">
      <c r="A617" s="16" t="n"/>
    </row>
    <row r="618">
      <c r="A618" s="16" t="n"/>
    </row>
    <row r="619">
      <c r="A619" s="16" t="n"/>
    </row>
    <row r="620">
      <c r="A620" s="16" t="n"/>
    </row>
    <row r="621">
      <c r="A621" s="16" t="n"/>
    </row>
    <row r="622">
      <c r="A622" s="16" t="n"/>
    </row>
    <row r="623">
      <c r="A623" s="16" t="n"/>
    </row>
    <row r="624">
      <c r="A624" s="16" t="n"/>
    </row>
    <row r="625">
      <c r="A625" s="16" t="n"/>
    </row>
    <row r="626">
      <c r="A626" s="16" t="n"/>
    </row>
    <row r="627">
      <c r="A627" s="16" t="n"/>
    </row>
    <row r="628">
      <c r="A628" s="16" t="n"/>
    </row>
    <row r="629">
      <c r="A629" s="16" t="n"/>
    </row>
    <row r="630">
      <c r="A630" s="16" t="n"/>
    </row>
    <row r="631">
      <c r="A631" s="16" t="n"/>
    </row>
    <row r="632">
      <c r="A632" s="16" t="n"/>
    </row>
    <row r="633">
      <c r="A633" s="16" t="n"/>
    </row>
    <row r="634">
      <c r="A634" s="16" t="n"/>
    </row>
    <row r="635">
      <c r="A635" s="16" t="n"/>
    </row>
    <row r="636">
      <c r="A636" s="16" t="n"/>
    </row>
    <row r="637">
      <c r="A637" s="16" t="n"/>
    </row>
    <row r="638">
      <c r="A638" s="16" t="n"/>
    </row>
    <row r="639">
      <c r="A639" s="16" t="n"/>
    </row>
    <row r="640">
      <c r="A640" s="16" t="n"/>
    </row>
    <row r="641">
      <c r="A641" s="16" t="n"/>
    </row>
    <row r="642">
      <c r="A642" s="16" t="n"/>
    </row>
    <row r="643">
      <c r="A643" s="16" t="n"/>
    </row>
    <row r="644">
      <c r="A644" s="16" t="n"/>
    </row>
    <row r="645">
      <c r="A645" s="16" t="n"/>
    </row>
    <row r="646">
      <c r="A646" s="16" t="n"/>
    </row>
    <row r="647">
      <c r="A647" s="16" t="n"/>
    </row>
    <row r="648">
      <c r="A648" s="16" t="n"/>
    </row>
    <row r="649">
      <c r="A649" s="16" t="n"/>
    </row>
    <row r="650">
      <c r="A650" s="16" t="n"/>
    </row>
    <row r="651">
      <c r="A651" s="16" t="n"/>
    </row>
    <row r="652">
      <c r="A652" s="16" t="n"/>
    </row>
    <row r="653">
      <c r="A653" s="16" t="n"/>
    </row>
    <row r="654">
      <c r="A654" s="16" t="n"/>
    </row>
    <row r="655">
      <c r="A655" s="16" t="n"/>
    </row>
    <row r="656">
      <c r="A656" s="16" t="n"/>
    </row>
    <row r="657">
      <c r="A657" s="16" t="n"/>
    </row>
    <row r="658">
      <c r="A658" s="16" t="n"/>
    </row>
    <row r="659">
      <c r="A659" s="16" t="n"/>
    </row>
    <row r="660">
      <c r="A660" s="16" t="n"/>
    </row>
    <row r="661">
      <c r="A661" s="16" t="n"/>
    </row>
    <row r="662">
      <c r="A662" s="16" t="n"/>
    </row>
    <row r="663">
      <c r="A663" s="16" t="n"/>
    </row>
    <row r="664">
      <c r="A664" s="16" t="n"/>
    </row>
    <row r="665">
      <c r="A665" s="16" t="n"/>
    </row>
    <row r="666">
      <c r="A666" s="16" t="n"/>
    </row>
    <row r="667">
      <c r="A667" s="16" t="n"/>
    </row>
    <row r="668">
      <c r="A668" s="16" t="n"/>
    </row>
    <row r="669">
      <c r="A669" s="16" t="n"/>
    </row>
    <row r="670">
      <c r="A670" s="16" t="n"/>
    </row>
    <row r="671">
      <c r="A671" s="16" t="n"/>
    </row>
    <row r="672">
      <c r="A672" s="16" t="n"/>
    </row>
    <row r="673">
      <c r="A673" s="16" t="n"/>
    </row>
    <row r="674">
      <c r="A674" s="16" t="n"/>
    </row>
    <row r="675">
      <c r="A675" s="16" t="n"/>
    </row>
    <row r="676">
      <c r="A676" s="16" t="n"/>
    </row>
    <row r="677">
      <c r="A677" s="16" t="n"/>
    </row>
    <row r="678">
      <c r="A678" s="16" t="n"/>
    </row>
    <row r="679">
      <c r="A679" s="16" t="n"/>
    </row>
    <row r="680">
      <c r="A680" s="16" t="n"/>
    </row>
    <row r="681">
      <c r="A681" s="16" t="n"/>
    </row>
    <row r="682">
      <c r="A682" s="16" t="n"/>
    </row>
    <row r="683">
      <c r="A683" s="16" t="n"/>
    </row>
    <row r="684">
      <c r="A684" s="16" t="n"/>
    </row>
    <row r="685">
      <c r="A685" s="16" t="n"/>
    </row>
    <row r="686">
      <c r="A686" s="16" t="n"/>
    </row>
    <row r="687">
      <c r="A687" s="16" t="n"/>
    </row>
    <row r="688">
      <c r="A688" s="16" t="n"/>
    </row>
    <row r="689">
      <c r="A689" s="16" t="n"/>
    </row>
    <row r="690">
      <c r="A690" s="16" t="n"/>
    </row>
    <row r="691">
      <c r="A691" s="16" t="n"/>
    </row>
    <row r="692">
      <c r="A692" s="16" t="n"/>
    </row>
    <row r="693">
      <c r="A693" s="16" t="n"/>
    </row>
    <row r="694">
      <c r="A694" s="16" t="n"/>
    </row>
    <row r="695">
      <c r="A695" s="16" t="n"/>
    </row>
    <row r="696">
      <c r="A696" s="16" t="n"/>
    </row>
    <row r="697">
      <c r="A697" s="16" t="n"/>
    </row>
    <row r="698">
      <c r="A698" s="16" t="n"/>
    </row>
    <row r="699">
      <c r="A699" s="16" t="n"/>
    </row>
    <row r="700">
      <c r="A700" s="16" t="n"/>
    </row>
    <row r="701">
      <c r="A701" s="16" t="n"/>
    </row>
    <row r="702">
      <c r="A702" s="16" t="n"/>
    </row>
    <row r="703">
      <c r="A703" s="16" t="n"/>
    </row>
    <row r="704">
      <c r="A704" s="16" t="n"/>
    </row>
    <row r="705">
      <c r="A705" s="16" t="n"/>
    </row>
    <row r="706">
      <c r="A706" s="16" t="n"/>
    </row>
    <row r="707">
      <c r="A707" s="16" t="n"/>
    </row>
    <row r="708">
      <c r="A708" s="16" t="n"/>
    </row>
    <row r="709">
      <c r="A709" s="16" t="n"/>
    </row>
    <row r="710">
      <c r="A710" s="16" t="n"/>
    </row>
    <row r="711">
      <c r="A711" s="16" t="n"/>
    </row>
    <row r="712">
      <c r="A712" s="16" t="n"/>
    </row>
    <row r="713">
      <c r="A713" s="16" t="n"/>
    </row>
    <row r="714">
      <c r="A714" s="16" t="n"/>
    </row>
    <row r="715">
      <c r="A715" s="16" t="n"/>
    </row>
    <row r="716">
      <c r="A716" s="16" t="n"/>
    </row>
    <row r="717">
      <c r="A717" s="16" t="n"/>
    </row>
    <row r="718">
      <c r="A718" s="16" t="n"/>
    </row>
    <row r="719">
      <c r="A719" s="16" t="n"/>
    </row>
    <row r="720">
      <c r="A720" s="16" t="n"/>
    </row>
    <row r="721">
      <c r="A721" s="16" t="n"/>
    </row>
    <row r="722">
      <c r="A722" s="16" t="n"/>
    </row>
    <row r="723">
      <c r="A723" s="16" t="n"/>
    </row>
    <row r="724">
      <c r="A724" s="16" t="n"/>
    </row>
    <row r="725">
      <c r="A725" s="16" t="n"/>
    </row>
    <row r="726">
      <c r="A726" s="16" t="n"/>
    </row>
    <row r="727">
      <c r="A727" s="16" t="n"/>
    </row>
    <row r="728">
      <c r="A728" s="16" t="n"/>
    </row>
    <row r="729">
      <c r="A729" s="16" t="n"/>
    </row>
    <row r="730">
      <c r="A730" s="16" t="n"/>
    </row>
    <row r="731">
      <c r="A731" s="16" t="n"/>
    </row>
    <row r="732">
      <c r="A732" s="16" t="n"/>
    </row>
    <row r="733">
      <c r="A733" s="16" t="n"/>
    </row>
    <row r="734">
      <c r="A734" s="16" t="n"/>
    </row>
    <row r="735">
      <c r="A735" s="16" t="n"/>
    </row>
    <row r="736">
      <c r="A736" s="16" t="n"/>
    </row>
    <row r="737">
      <c r="A737" s="16" t="n"/>
    </row>
    <row r="738">
      <c r="A738" s="16" t="n"/>
    </row>
    <row r="739">
      <c r="A739" s="16" t="n"/>
    </row>
    <row r="740">
      <c r="A740" s="16" t="n"/>
    </row>
    <row r="741">
      <c r="A741" s="16" t="n"/>
    </row>
    <row r="742">
      <c r="A742" s="16" t="n"/>
    </row>
    <row r="743">
      <c r="A743" s="16" t="n"/>
    </row>
    <row r="744">
      <c r="A744" s="16" t="n"/>
    </row>
    <row r="745">
      <c r="A745" s="16" t="n"/>
    </row>
    <row r="746">
      <c r="A746" s="16" t="n"/>
    </row>
    <row r="747">
      <c r="A747" s="16" t="n"/>
    </row>
    <row r="748">
      <c r="A748" s="16" t="n"/>
    </row>
    <row r="749">
      <c r="A749" s="16" t="n"/>
    </row>
    <row r="750">
      <c r="A750" s="16" t="n"/>
    </row>
    <row r="751">
      <c r="A751" s="16" t="n"/>
    </row>
    <row r="752">
      <c r="A752" s="16" t="n"/>
    </row>
    <row r="753">
      <c r="A753" s="16" t="n"/>
    </row>
    <row r="754">
      <c r="A754" s="16" t="n"/>
    </row>
    <row r="755">
      <c r="A755" s="16" t="n"/>
    </row>
    <row r="756">
      <c r="A756" s="16" t="n"/>
    </row>
    <row r="757">
      <c r="A757" s="16" t="n"/>
    </row>
    <row r="758">
      <c r="A758" s="16" t="n"/>
    </row>
    <row r="759">
      <c r="A759" s="16" t="n"/>
    </row>
    <row r="760">
      <c r="A760" s="16" t="n"/>
    </row>
    <row r="761">
      <c r="A761" s="16" t="n"/>
    </row>
    <row r="762">
      <c r="A762" s="16" t="n"/>
    </row>
    <row r="763">
      <c r="A763" s="16" t="n"/>
    </row>
    <row r="764">
      <c r="A764" s="16" t="n"/>
    </row>
    <row r="765">
      <c r="A765" s="16" t="n"/>
    </row>
    <row r="766">
      <c r="A766" s="16" t="n"/>
    </row>
    <row r="767">
      <c r="A767" s="16" t="n"/>
    </row>
    <row r="768">
      <c r="A768" s="16" t="n"/>
    </row>
    <row r="769">
      <c r="A769" s="16" t="n"/>
    </row>
    <row r="770">
      <c r="A770" s="16" t="n"/>
    </row>
    <row r="771">
      <c r="A771" s="16" t="n"/>
    </row>
    <row r="772">
      <c r="A772" s="16" t="n"/>
    </row>
    <row r="773">
      <c r="A773" s="16" t="n"/>
    </row>
    <row r="774">
      <c r="A774" s="16" t="n"/>
    </row>
    <row r="775">
      <c r="A775" s="16" t="n"/>
    </row>
    <row r="776">
      <c r="A776" s="16" t="n"/>
    </row>
    <row r="777">
      <c r="A777" s="16" t="n"/>
    </row>
    <row r="778">
      <c r="A778" s="16" t="n"/>
    </row>
    <row r="779">
      <c r="A779" s="16" t="n"/>
    </row>
    <row r="780">
      <c r="A780" s="16" t="n"/>
    </row>
    <row r="781">
      <c r="A781" s="16" t="n"/>
    </row>
    <row r="782">
      <c r="A782" s="16" t="n"/>
    </row>
    <row r="783">
      <c r="A783" s="16" t="n"/>
    </row>
    <row r="784">
      <c r="A784" s="16" t="n"/>
    </row>
    <row r="785">
      <c r="A785" s="16" t="n"/>
    </row>
    <row r="786">
      <c r="A786" s="16" t="n"/>
    </row>
    <row r="787">
      <c r="A787" s="16" t="n"/>
    </row>
    <row r="788">
      <c r="A788" s="16" t="n"/>
    </row>
    <row r="789">
      <c r="A789" s="16" t="n"/>
    </row>
    <row r="790">
      <c r="A790" s="16" t="n"/>
    </row>
    <row r="791">
      <c r="A791" s="16" t="n"/>
    </row>
    <row r="792">
      <c r="A792" s="16" t="n"/>
    </row>
    <row r="793">
      <c r="A793" s="16" t="n"/>
    </row>
    <row r="794">
      <c r="A794" s="16" t="n"/>
    </row>
    <row r="795">
      <c r="A795" s="16" t="n"/>
    </row>
    <row r="796">
      <c r="A796" s="16" t="n"/>
    </row>
    <row r="797">
      <c r="A797" s="16" t="n"/>
    </row>
    <row r="798">
      <c r="A798" s="16" t="n"/>
    </row>
    <row r="799">
      <c r="A799" s="16" t="n"/>
    </row>
    <row r="800">
      <c r="A800" s="16" t="n"/>
    </row>
    <row r="801">
      <c r="A801" s="16" t="n"/>
    </row>
    <row r="802">
      <c r="A802" s="16" t="n"/>
    </row>
    <row r="803">
      <c r="A803" s="16" t="n"/>
    </row>
    <row r="804">
      <c r="A804" s="16" t="n"/>
    </row>
    <row r="805">
      <c r="A805" s="16" t="n"/>
    </row>
    <row r="806">
      <c r="A806" s="16" t="n"/>
    </row>
    <row r="807">
      <c r="A807" s="16" t="n"/>
    </row>
    <row r="808">
      <c r="A808" s="16" t="n"/>
    </row>
    <row r="809">
      <c r="A809" s="16" t="n"/>
    </row>
    <row r="810">
      <c r="A810" s="16" t="n"/>
    </row>
    <row r="811">
      <c r="A811" s="16" t="n"/>
    </row>
    <row r="812">
      <c r="A812" s="16" t="n"/>
    </row>
    <row r="813">
      <c r="A813" s="16" t="n"/>
    </row>
    <row r="814">
      <c r="A814" s="16" t="n"/>
    </row>
    <row r="815">
      <c r="A815" s="16" t="n"/>
    </row>
    <row r="816">
      <c r="A816" s="16" t="n"/>
    </row>
    <row r="817">
      <c r="A817" s="16" t="n"/>
    </row>
    <row r="818">
      <c r="A818" s="16" t="n"/>
    </row>
    <row r="819">
      <c r="A819" s="16" t="n"/>
    </row>
    <row r="820">
      <c r="A820" s="16" t="n"/>
    </row>
    <row r="821">
      <c r="A821" s="16" t="n"/>
    </row>
    <row r="822">
      <c r="A822" s="16" t="n"/>
    </row>
    <row r="823">
      <c r="A823" s="16" t="n"/>
    </row>
    <row r="824">
      <c r="A824" s="16" t="n"/>
    </row>
    <row r="825">
      <c r="A825" s="16" t="n"/>
    </row>
    <row r="826">
      <c r="A826" s="16" t="n"/>
    </row>
    <row r="827">
      <c r="A827" s="16" t="n"/>
    </row>
    <row r="828">
      <c r="A828" s="16" t="n"/>
    </row>
    <row r="829">
      <c r="A829" s="16" t="n"/>
    </row>
    <row r="830">
      <c r="A830" s="16" t="n"/>
    </row>
    <row r="831">
      <c r="A831" s="16" t="n"/>
    </row>
    <row r="832">
      <c r="A832" s="16" t="n"/>
    </row>
    <row r="833">
      <c r="A833" s="16" t="n"/>
    </row>
    <row r="834">
      <c r="A834" s="16" t="n"/>
    </row>
    <row r="835">
      <c r="A835" s="16" t="n"/>
    </row>
    <row r="836">
      <c r="A836" s="16" t="n"/>
    </row>
    <row r="837">
      <c r="A837" s="16" t="n"/>
    </row>
    <row r="838">
      <c r="A838" s="16" t="n"/>
    </row>
    <row r="839">
      <c r="A839" s="16" t="n"/>
    </row>
    <row r="840">
      <c r="A840" s="16" t="n"/>
    </row>
    <row r="841">
      <c r="A841" s="16" t="n"/>
    </row>
    <row r="842">
      <c r="A842" s="16" t="n"/>
    </row>
    <row r="843">
      <c r="A843" s="16" t="n"/>
    </row>
    <row r="844">
      <c r="A844" s="16" t="n"/>
    </row>
    <row r="845">
      <c r="A845" s="16" t="n"/>
    </row>
    <row r="846">
      <c r="A846" s="16" t="n"/>
    </row>
    <row r="847">
      <c r="A847" s="16" t="n"/>
    </row>
    <row r="848">
      <c r="A848" s="16" t="n"/>
    </row>
    <row r="849">
      <c r="A849" s="16" t="n"/>
    </row>
    <row r="850">
      <c r="A850" s="16" t="n"/>
    </row>
    <row r="851">
      <c r="A851" s="16" t="n"/>
    </row>
    <row r="852">
      <c r="A852" s="16" t="n"/>
    </row>
    <row r="853">
      <c r="A853" s="16" t="n"/>
    </row>
    <row r="854">
      <c r="A854" s="16" t="n"/>
    </row>
    <row r="855">
      <c r="A855" s="16" t="n"/>
    </row>
    <row r="856">
      <c r="A856" s="16" t="n"/>
    </row>
    <row r="857">
      <c r="A857" s="16" t="n"/>
    </row>
    <row r="858">
      <c r="A858" s="16" t="n"/>
    </row>
    <row r="859">
      <c r="A859" s="16" t="n"/>
    </row>
    <row r="860">
      <c r="A860" s="16" t="n"/>
    </row>
    <row r="861">
      <c r="A861" s="16" t="n"/>
    </row>
    <row r="862">
      <c r="A862" s="16" t="n"/>
    </row>
    <row r="863">
      <c r="A863" s="16" t="n"/>
    </row>
    <row r="864">
      <c r="A864" s="16" t="n"/>
    </row>
    <row r="865">
      <c r="A865" s="16" t="n"/>
    </row>
    <row r="866">
      <c r="A866" s="16" t="n"/>
    </row>
    <row r="867">
      <c r="A867" s="16" t="n"/>
    </row>
    <row r="868">
      <c r="A868" s="16" t="n"/>
    </row>
    <row r="869">
      <c r="A869" s="16" t="n"/>
    </row>
    <row r="870">
      <c r="A870" s="16" t="n"/>
    </row>
    <row r="871">
      <c r="A871" s="16" t="n"/>
    </row>
    <row r="872">
      <c r="A872" s="16" t="n"/>
    </row>
    <row r="873">
      <c r="A873" s="16" t="n"/>
    </row>
    <row r="874">
      <c r="A874" s="16" t="n"/>
    </row>
    <row r="875">
      <c r="A875" s="16" t="n"/>
    </row>
    <row r="876">
      <c r="A876" s="16" t="n"/>
    </row>
    <row r="877">
      <c r="A877" s="16" t="n"/>
    </row>
    <row r="878">
      <c r="A878" s="16" t="n"/>
    </row>
    <row r="879">
      <c r="A879" s="16" t="n"/>
    </row>
    <row r="880">
      <c r="A880" s="16" t="n"/>
    </row>
    <row r="881">
      <c r="A881" s="16" t="n"/>
    </row>
    <row r="882">
      <c r="A882" s="16" t="n"/>
    </row>
    <row r="883">
      <c r="A883" s="16" t="n"/>
    </row>
    <row r="884">
      <c r="A884" s="16" t="n"/>
    </row>
    <row r="885">
      <c r="A885" s="16" t="n"/>
    </row>
    <row r="886">
      <c r="A886" s="16" t="n"/>
    </row>
    <row r="887">
      <c r="A887" s="16" t="n"/>
    </row>
    <row r="888">
      <c r="A888" s="16" t="n"/>
    </row>
    <row r="889">
      <c r="A889" s="16" t="n"/>
    </row>
    <row r="890">
      <c r="A890" s="16" t="n"/>
    </row>
    <row r="891">
      <c r="A891" s="16" t="n"/>
    </row>
    <row r="892">
      <c r="A892" s="16" t="n"/>
    </row>
    <row r="893">
      <c r="A893" s="16" t="n"/>
    </row>
    <row r="894">
      <c r="A894" s="16" t="n"/>
    </row>
    <row r="895">
      <c r="A895" s="16" t="n"/>
    </row>
    <row r="896">
      <c r="A896" s="16" t="n"/>
    </row>
    <row r="897">
      <c r="A897" s="16" t="n"/>
    </row>
    <row r="898">
      <c r="A898" s="16" t="n"/>
    </row>
    <row r="899">
      <c r="A899" s="16" t="n"/>
    </row>
    <row r="900">
      <c r="A900" s="16" t="n"/>
    </row>
    <row r="901">
      <c r="A901" s="16" t="n"/>
    </row>
    <row r="902">
      <c r="A902" s="16" t="n"/>
    </row>
    <row r="903">
      <c r="A903" s="16" t="n"/>
    </row>
    <row r="904">
      <c r="A904" s="16" t="n"/>
    </row>
    <row r="905">
      <c r="A905" s="16" t="n"/>
    </row>
    <row r="906">
      <c r="A906" s="16" t="n"/>
    </row>
    <row r="907">
      <c r="A907" s="16" t="n"/>
    </row>
    <row r="908">
      <c r="A908" s="16" t="n"/>
    </row>
    <row r="909">
      <c r="A909" s="16" t="n"/>
    </row>
    <row r="910">
      <c r="A910" s="16" t="n"/>
    </row>
    <row r="911">
      <c r="A911" s="16" t="n"/>
    </row>
    <row r="912">
      <c r="A912" s="16" t="n"/>
    </row>
    <row r="913">
      <c r="A913" s="16" t="n"/>
    </row>
    <row r="914">
      <c r="A914" s="16" t="n"/>
    </row>
    <row r="915">
      <c r="A915" s="16" t="n"/>
    </row>
    <row r="916">
      <c r="A916" s="16" t="n"/>
    </row>
    <row r="917">
      <c r="A917" s="16" t="n"/>
    </row>
    <row r="918">
      <c r="A918" s="16" t="n"/>
    </row>
    <row r="919">
      <c r="A919" s="16" t="n"/>
    </row>
    <row r="920">
      <c r="A920" s="16" t="n"/>
    </row>
    <row r="921">
      <c r="A921" s="16" t="n"/>
    </row>
    <row r="922">
      <c r="A922" s="16" t="n"/>
    </row>
    <row r="923">
      <c r="A923" s="16" t="n"/>
    </row>
    <row r="924">
      <c r="A924" s="16" t="n"/>
    </row>
    <row r="925">
      <c r="A925" s="16" t="n"/>
    </row>
    <row r="926">
      <c r="A926" s="16" t="n"/>
    </row>
    <row r="927">
      <c r="A927" s="16" t="n"/>
    </row>
    <row r="928">
      <c r="A928" s="16" t="n"/>
    </row>
    <row r="929">
      <c r="A929" s="16" t="n"/>
    </row>
    <row r="930">
      <c r="A930" s="16" t="n"/>
    </row>
    <row r="931">
      <c r="A931" s="16" t="n"/>
    </row>
    <row r="932">
      <c r="A932" s="16" t="n"/>
    </row>
    <row r="933">
      <c r="A933" s="16" t="n"/>
    </row>
    <row r="934">
      <c r="A934" s="16" t="n"/>
    </row>
    <row r="935">
      <c r="A935" s="16" t="n"/>
    </row>
    <row r="936">
      <c r="A936" s="16" t="n"/>
    </row>
    <row r="937">
      <c r="A937" s="16" t="n"/>
    </row>
    <row r="938">
      <c r="A938" s="16" t="n"/>
    </row>
    <row r="939">
      <c r="A939" s="16" t="n"/>
    </row>
    <row r="940">
      <c r="A940" s="16" t="n"/>
    </row>
    <row r="941">
      <c r="A941" s="16" t="n"/>
    </row>
    <row r="942">
      <c r="A942" s="16" t="n"/>
    </row>
    <row r="943">
      <c r="A943" s="16" t="n"/>
    </row>
    <row r="944">
      <c r="A944" s="16" t="n"/>
    </row>
    <row r="945">
      <c r="A945" s="16" t="n"/>
    </row>
    <row r="946">
      <c r="A946" s="16" t="n"/>
    </row>
    <row r="947">
      <c r="A947" s="16" t="n"/>
    </row>
    <row r="948">
      <c r="A948" s="16" t="n"/>
    </row>
    <row r="949">
      <c r="A949" s="16" t="n"/>
    </row>
    <row r="950">
      <c r="A950" s="16" t="n"/>
    </row>
    <row r="951">
      <c r="A951" s="16" t="n"/>
    </row>
    <row r="952">
      <c r="A952" s="16" t="n"/>
    </row>
    <row r="953">
      <c r="A953" s="16" t="n"/>
    </row>
    <row r="954">
      <c r="A954" s="16" t="n"/>
    </row>
    <row r="955">
      <c r="A955" s="16" t="n"/>
    </row>
    <row r="956">
      <c r="A956" s="16" t="n"/>
    </row>
    <row r="957">
      <c r="A957" s="16" t="n"/>
    </row>
    <row r="958">
      <c r="A958" s="16" t="n"/>
    </row>
    <row r="959">
      <c r="A959" s="16" t="n"/>
    </row>
    <row r="960">
      <c r="A960" s="16" t="n"/>
    </row>
    <row r="961">
      <c r="A961" s="16" t="n"/>
    </row>
    <row r="962">
      <c r="A962" s="16" t="n"/>
    </row>
    <row r="963">
      <c r="A963" s="16" t="n"/>
    </row>
    <row r="964">
      <c r="A964" s="16" t="n"/>
    </row>
    <row r="965">
      <c r="A965" s="16" t="n"/>
    </row>
    <row r="966">
      <c r="A966" s="16" t="n"/>
    </row>
    <row r="967">
      <c r="A967" s="16" t="n"/>
    </row>
    <row r="968">
      <c r="A968" s="16" t="n"/>
    </row>
    <row r="969">
      <c r="A969" s="16" t="n"/>
    </row>
    <row r="970">
      <c r="A970" s="16" t="n"/>
    </row>
    <row r="971">
      <c r="A971" s="16" t="n"/>
    </row>
    <row r="972">
      <c r="A972" s="16" t="n"/>
    </row>
    <row r="973">
      <c r="A973" s="16" t="n"/>
    </row>
    <row r="974">
      <c r="A974" s="16" t="n"/>
    </row>
    <row r="975">
      <c r="A975" s="16" t="n"/>
    </row>
    <row r="976">
      <c r="A976" s="16" t="n"/>
    </row>
    <row r="977">
      <c r="A977" s="16" t="n"/>
    </row>
    <row r="978">
      <c r="A978" s="16" t="n"/>
    </row>
    <row r="979">
      <c r="A979" s="16" t="n"/>
    </row>
    <row r="980">
      <c r="A980" s="16" t="n"/>
    </row>
    <row r="981">
      <c r="A981" s="16" t="n"/>
    </row>
    <row r="982">
      <c r="A982" s="16" t="n"/>
    </row>
    <row r="983">
      <c r="A983" s="16" t="n"/>
    </row>
    <row r="984">
      <c r="A984" s="16" t="n"/>
    </row>
    <row r="985">
      <c r="A985" s="16" t="n"/>
    </row>
    <row r="986">
      <c r="A986" s="16" t="n"/>
    </row>
    <row r="987">
      <c r="A987" s="16" t="n"/>
    </row>
    <row r="988">
      <c r="A988" s="16" t="n"/>
    </row>
    <row r="989">
      <c r="A989" s="16" t="n"/>
    </row>
    <row r="990">
      <c r="A990" s="16" t="n"/>
    </row>
    <row r="991">
      <c r="A991" s="16" t="n"/>
    </row>
    <row r="992">
      <c r="A992" s="16" t="n"/>
    </row>
    <row r="993">
      <c r="A993" s="16" t="n"/>
    </row>
    <row r="994">
      <c r="A994" s="16" t="n"/>
    </row>
    <row r="995">
      <c r="A995" s="16" t="n"/>
    </row>
    <row r="996">
      <c r="A996" s="16" t="n"/>
    </row>
    <row r="997">
      <c r="A997" s="16" t="n"/>
    </row>
    <row r="998">
      <c r="A998" s="16" t="n"/>
    </row>
    <row r="999">
      <c r="A999" s="16" t="n"/>
    </row>
    <row r="1000">
      <c r="A1000" s="16" t="n"/>
    </row>
    <row r="1001">
      <c r="A1001" s="16" t="n"/>
    </row>
    <row r="1002">
      <c r="A1002" s="16" t="n"/>
    </row>
    <row r="1003">
      <c r="A1003" s="16" t="n"/>
    </row>
    <row r="1004">
      <c r="A1004" s="16" t="n"/>
    </row>
    <row r="1005">
      <c r="A1005" s="16" t="n"/>
    </row>
    <row r="1006">
      <c r="A1006" s="16" t="n"/>
    </row>
    <row r="1007">
      <c r="A1007" s="16" t="n"/>
    </row>
    <row r="1008">
      <c r="A1008" s="16" t="n"/>
    </row>
    <row r="1009">
      <c r="A1009" s="16" t="n"/>
    </row>
    <row r="1010">
      <c r="A1010" s="16" t="n"/>
    </row>
    <row r="1011">
      <c r="A1011" s="16" t="n"/>
    </row>
    <row r="1012">
      <c r="A1012" s="16" t="n"/>
    </row>
    <row r="1013">
      <c r="A1013" s="16" t="n"/>
    </row>
    <row r="1014">
      <c r="A1014" s="16" t="n"/>
    </row>
    <row r="1015">
      <c r="A1015" s="16" t="n"/>
    </row>
    <row r="1016">
      <c r="A1016" s="16" t="n"/>
    </row>
    <row r="1017">
      <c r="A1017" s="16" t="n"/>
    </row>
    <row r="1018">
      <c r="A1018" s="16" t="n"/>
    </row>
    <row r="1019">
      <c r="A1019" s="16" t="n"/>
    </row>
    <row r="1020">
      <c r="A1020" s="16" t="n"/>
    </row>
    <row r="1021">
      <c r="A1021" s="16" t="n"/>
    </row>
    <row r="1022">
      <c r="A1022" s="16" t="n"/>
    </row>
    <row r="1023">
      <c r="A1023" s="16" t="n"/>
    </row>
    <row r="1024">
      <c r="A1024" s="16" t="n"/>
    </row>
    <row r="1025">
      <c r="A1025" s="16" t="n"/>
    </row>
    <row r="1026">
      <c r="A1026" s="16" t="n"/>
    </row>
    <row r="1027">
      <c r="A1027" s="16" t="n"/>
    </row>
    <row r="1028">
      <c r="A1028" s="16" t="n"/>
    </row>
    <row r="1029">
      <c r="A1029" s="16" t="n"/>
    </row>
    <row r="1030">
      <c r="A1030" s="16" t="n"/>
    </row>
    <row r="1031">
      <c r="A1031" s="16" t="n"/>
    </row>
    <row r="1032">
      <c r="A1032" s="16" t="n"/>
    </row>
    <row r="1033">
      <c r="A1033" s="16" t="n"/>
    </row>
    <row r="1034">
      <c r="A1034" s="16" t="n"/>
    </row>
    <row r="1035">
      <c r="A1035" s="16" t="n"/>
    </row>
    <row r="1036">
      <c r="A1036" s="16" t="n"/>
    </row>
    <row r="1037">
      <c r="A1037" s="16" t="n"/>
    </row>
    <row r="1038">
      <c r="A1038" s="16" t="n"/>
    </row>
    <row r="1039">
      <c r="A1039" s="16" t="n"/>
    </row>
    <row r="1040">
      <c r="A1040" s="16" t="n"/>
    </row>
    <row r="1041">
      <c r="A1041" s="16" t="n"/>
    </row>
    <row r="1042">
      <c r="A1042" s="16" t="n"/>
    </row>
    <row r="1043">
      <c r="A1043" s="16" t="n"/>
    </row>
    <row r="1044">
      <c r="A1044" s="16" t="n"/>
    </row>
    <row r="1045">
      <c r="A1045" s="16" t="n"/>
    </row>
    <row r="1046">
      <c r="A1046" s="16" t="n"/>
    </row>
    <row r="1047">
      <c r="A1047" s="16" t="n"/>
    </row>
    <row r="1048">
      <c r="A1048" s="16" t="n"/>
    </row>
    <row r="1049">
      <c r="A1049" s="16" t="n"/>
    </row>
    <row r="1050">
      <c r="A1050" s="16" t="n"/>
    </row>
    <row r="1051">
      <c r="A1051" s="16" t="n"/>
    </row>
    <row r="1052">
      <c r="A1052" s="16" t="n"/>
    </row>
    <row r="1053">
      <c r="A1053" s="16" t="n"/>
    </row>
    <row r="1054">
      <c r="A1054" s="16" t="n"/>
    </row>
    <row r="1055">
      <c r="A1055" s="16" t="n"/>
    </row>
    <row r="1056">
      <c r="A1056" s="16" t="n"/>
    </row>
    <row r="1057">
      <c r="A1057" s="16" t="n"/>
    </row>
    <row r="1058">
      <c r="A1058" s="16" t="n"/>
    </row>
    <row r="1059">
      <c r="A1059" s="16" t="n"/>
    </row>
    <row r="1060">
      <c r="A1060" s="16" t="n"/>
    </row>
    <row r="1061">
      <c r="A1061" s="16" t="n"/>
    </row>
    <row r="1062">
      <c r="A1062" s="16" t="n"/>
    </row>
    <row r="1063">
      <c r="A1063" s="16" t="n"/>
    </row>
    <row r="1064">
      <c r="A1064" s="16" t="n"/>
    </row>
    <row r="1065">
      <c r="A1065" s="16" t="n"/>
    </row>
    <row r="1066">
      <c r="A1066" s="16" t="n"/>
    </row>
    <row r="1067">
      <c r="A1067" s="16" t="n"/>
    </row>
    <row r="1068">
      <c r="A1068" s="16" t="n"/>
    </row>
    <row r="1069">
      <c r="A1069" s="16" t="n"/>
    </row>
    <row r="1070">
      <c r="A1070" s="16" t="n"/>
    </row>
    <row r="1071">
      <c r="A1071" s="16" t="n"/>
    </row>
    <row r="1072">
      <c r="A1072" s="16" t="n"/>
    </row>
    <row r="1073">
      <c r="A1073" s="16" t="n"/>
    </row>
    <row r="1074">
      <c r="A1074" s="16" t="n"/>
    </row>
    <row r="1075">
      <c r="A1075" s="16" t="n"/>
    </row>
    <row r="1076">
      <c r="A1076" s="16" t="n"/>
    </row>
    <row r="1077">
      <c r="A1077" s="16" t="n"/>
    </row>
    <row r="1078">
      <c r="A1078" s="16" t="n"/>
    </row>
    <row r="1079">
      <c r="A1079" s="16" t="n"/>
    </row>
    <row r="1080">
      <c r="A1080" s="16" t="n"/>
    </row>
    <row r="1081">
      <c r="A1081" s="16" t="n"/>
    </row>
    <row r="1082">
      <c r="A1082" s="16" t="n"/>
    </row>
    <row r="1083">
      <c r="A1083" s="16" t="n"/>
    </row>
    <row r="1084">
      <c r="A1084" s="16" t="n"/>
    </row>
    <row r="1085">
      <c r="A1085" s="16" t="n"/>
    </row>
    <row r="1086">
      <c r="A1086" s="16" t="n"/>
    </row>
    <row r="1087">
      <c r="A1087" s="16" t="n"/>
    </row>
    <row r="1088">
      <c r="A1088" s="16" t="n"/>
    </row>
    <row r="1089">
      <c r="A1089" s="16" t="n"/>
    </row>
    <row r="1090">
      <c r="A1090" s="16" t="n"/>
    </row>
    <row r="1091">
      <c r="A1091" s="16" t="n"/>
    </row>
    <row r="1092">
      <c r="A1092" s="16" t="n"/>
    </row>
    <row r="1093">
      <c r="A1093" s="16" t="n"/>
    </row>
    <row r="1094">
      <c r="A1094" s="16" t="n"/>
    </row>
    <row r="1095">
      <c r="A1095" s="16" t="n"/>
    </row>
    <row r="1096">
      <c r="A1096" s="16" t="n"/>
    </row>
    <row r="1097">
      <c r="A1097" s="16" t="n"/>
    </row>
    <row r="1098">
      <c r="A1098" s="16" t="n"/>
    </row>
    <row r="1099">
      <c r="A1099" s="16" t="n"/>
    </row>
    <row r="1100">
      <c r="A1100" s="16" t="n"/>
    </row>
    <row r="1101">
      <c r="A1101" s="16" t="n"/>
    </row>
    <row r="1102">
      <c r="A1102" s="16" t="n"/>
    </row>
    <row r="1103">
      <c r="A1103" s="16" t="n"/>
    </row>
    <row r="1104">
      <c r="A1104" s="16" t="n"/>
    </row>
    <row r="1105">
      <c r="A1105" s="16" t="n"/>
    </row>
    <row r="1106">
      <c r="A1106" s="16" t="n"/>
    </row>
    <row r="1107">
      <c r="A1107" s="16" t="n"/>
    </row>
    <row r="1108">
      <c r="A1108" s="16" t="n"/>
    </row>
    <row r="1109">
      <c r="A1109" s="16" t="n"/>
    </row>
    <row r="1110">
      <c r="A1110" s="16" t="n"/>
    </row>
    <row r="1111">
      <c r="A1111" s="16" t="n"/>
    </row>
    <row r="1112">
      <c r="A1112" s="16" t="n"/>
    </row>
    <row r="1113">
      <c r="A1113" s="16" t="n"/>
    </row>
    <row r="1114">
      <c r="A1114" s="16" t="n"/>
    </row>
    <row r="1115">
      <c r="A1115" s="16" t="n"/>
    </row>
    <row r="1116">
      <c r="A1116" s="16" t="n"/>
    </row>
    <row r="1117">
      <c r="A1117" s="16" t="n"/>
    </row>
    <row r="1118">
      <c r="A1118" s="16" t="n"/>
    </row>
    <row r="1119">
      <c r="A1119" s="16" t="n"/>
    </row>
    <row r="1120">
      <c r="A1120" s="16" t="n"/>
    </row>
    <row r="1121">
      <c r="A1121" s="16" t="n"/>
    </row>
    <row r="1122">
      <c r="A1122" s="16" t="n"/>
    </row>
    <row r="1123">
      <c r="A1123" s="16" t="n"/>
    </row>
    <row r="1124">
      <c r="A1124" s="16" t="n"/>
    </row>
    <row r="1125">
      <c r="A1125" s="16" t="n"/>
    </row>
    <row r="1126">
      <c r="A1126" s="16" t="n"/>
    </row>
    <row r="1127">
      <c r="A1127" s="16" t="n"/>
    </row>
    <row r="1128">
      <c r="A1128" s="16" t="n"/>
    </row>
    <row r="1129">
      <c r="A1129" s="16" t="n"/>
    </row>
    <row r="1130">
      <c r="A1130" s="16" t="n"/>
    </row>
    <row r="1131">
      <c r="A1131" s="16" t="n"/>
    </row>
    <row r="1132">
      <c r="A1132" s="16" t="n"/>
    </row>
    <row r="1133">
      <c r="A1133" s="16" t="n"/>
    </row>
    <row r="1134">
      <c r="A1134" s="16" t="n"/>
    </row>
    <row r="1135">
      <c r="A1135" s="16" t="n"/>
    </row>
    <row r="1136">
      <c r="A1136" s="16" t="n"/>
    </row>
    <row r="1137">
      <c r="A1137" s="16" t="n"/>
    </row>
    <row r="1138">
      <c r="A1138" s="16" t="n"/>
    </row>
    <row r="1139">
      <c r="A1139" s="16" t="n"/>
    </row>
    <row r="1140">
      <c r="A1140" s="16" t="n"/>
    </row>
    <row r="1141">
      <c r="A1141" s="16" t="n"/>
    </row>
    <row r="1142">
      <c r="A1142" s="16" t="n"/>
    </row>
    <row r="1143">
      <c r="A1143" s="16" t="n"/>
    </row>
    <row r="1144">
      <c r="A1144" s="16" t="n"/>
    </row>
    <row r="1145">
      <c r="A1145" s="16" t="n"/>
    </row>
    <row r="1146">
      <c r="A1146" s="16" t="n"/>
    </row>
    <row r="1147">
      <c r="A1147" s="16" t="n"/>
    </row>
    <row r="1148">
      <c r="A1148" s="16" t="n"/>
    </row>
    <row r="1149">
      <c r="A1149" s="16" t="n"/>
    </row>
    <row r="1150">
      <c r="A1150" s="16" t="n"/>
    </row>
    <row r="1151">
      <c r="A1151" s="16" t="n"/>
    </row>
    <row r="1152">
      <c r="A1152" s="16" t="n"/>
    </row>
    <row r="1153">
      <c r="A1153" s="16" t="n"/>
    </row>
    <row r="1154">
      <c r="A1154" s="16" t="n"/>
    </row>
    <row r="1155">
      <c r="A1155" s="16" t="n"/>
    </row>
    <row r="1156">
      <c r="A1156" s="16" t="n"/>
    </row>
    <row r="1157">
      <c r="A1157" s="16" t="n"/>
    </row>
    <row r="1158">
      <c r="A1158" s="16" t="n"/>
    </row>
    <row r="1159">
      <c r="A1159" s="16" t="n"/>
    </row>
    <row r="1160">
      <c r="A1160" s="16" t="n"/>
    </row>
    <row r="1161">
      <c r="A1161" s="16" t="n"/>
    </row>
    <row r="1162">
      <c r="A1162" s="16" t="n"/>
    </row>
    <row r="1163">
      <c r="A1163" s="16" t="n"/>
    </row>
    <row r="1164">
      <c r="A1164" s="16" t="n"/>
    </row>
    <row r="1165">
      <c r="A1165" s="16" t="n"/>
    </row>
    <row r="1166">
      <c r="A1166" s="16" t="n"/>
    </row>
    <row r="1167">
      <c r="A1167" s="16" t="n"/>
    </row>
    <row r="1168">
      <c r="A1168" s="16" t="n"/>
    </row>
    <row r="1169">
      <c r="A1169" s="16" t="n"/>
    </row>
    <row r="1170">
      <c r="A1170" s="16" t="n"/>
    </row>
    <row r="1171">
      <c r="A1171" s="16" t="n"/>
    </row>
    <row r="1172">
      <c r="A1172" s="16" t="n"/>
    </row>
    <row r="1173">
      <c r="A1173" s="16" t="n"/>
    </row>
    <row r="1174">
      <c r="A1174" s="16" t="n"/>
    </row>
    <row r="1175">
      <c r="A1175" s="16" t="n"/>
    </row>
    <row r="1176">
      <c r="A1176" s="16" t="n"/>
    </row>
    <row r="1177">
      <c r="A1177" s="16" t="n"/>
    </row>
    <row r="1178">
      <c r="A1178" s="16" t="n"/>
    </row>
    <row r="1179">
      <c r="A1179" s="16" t="n"/>
    </row>
    <row r="1180">
      <c r="A1180" s="16" t="n"/>
    </row>
    <row r="1181">
      <c r="A1181" s="16" t="n"/>
    </row>
    <row r="1182">
      <c r="A1182" s="16" t="n"/>
    </row>
    <row r="1183">
      <c r="A1183" s="16" t="n"/>
    </row>
    <row r="1184">
      <c r="A1184" s="16" t="n"/>
    </row>
    <row r="1185">
      <c r="A1185" s="16" t="n"/>
    </row>
    <row r="1186">
      <c r="A1186" s="16" t="n"/>
    </row>
    <row r="1187">
      <c r="A1187" s="16" t="n"/>
    </row>
    <row r="1188">
      <c r="A1188" s="16" t="n"/>
    </row>
    <row r="1189">
      <c r="A1189" s="16" t="n"/>
    </row>
    <row r="1190">
      <c r="A1190" s="16" t="n"/>
    </row>
    <row r="1191">
      <c r="A1191" s="16" t="n"/>
    </row>
    <row r="1192">
      <c r="A1192" s="16" t="n"/>
    </row>
    <row r="1193">
      <c r="A1193" s="16" t="n"/>
    </row>
    <row r="1194">
      <c r="A1194" s="16" t="n"/>
    </row>
    <row r="1195">
      <c r="A1195" s="16" t="n"/>
    </row>
    <row r="1196">
      <c r="A1196" s="16" t="n"/>
    </row>
    <row r="1197">
      <c r="A1197" s="16" t="n"/>
    </row>
    <row r="1198">
      <c r="A1198" s="16" t="n"/>
    </row>
    <row r="1199">
      <c r="A1199" s="16" t="n"/>
    </row>
    <row r="1200">
      <c r="A1200" s="16" t="n"/>
    </row>
    <row r="1201">
      <c r="A1201" s="16" t="n"/>
    </row>
    <row r="1202">
      <c r="A1202" s="16" t="n"/>
    </row>
    <row r="1203">
      <c r="A1203" s="16" t="n"/>
    </row>
    <row r="1204">
      <c r="A1204" s="16" t="n"/>
    </row>
    <row r="1205">
      <c r="A1205" s="16" t="n"/>
    </row>
    <row r="1206">
      <c r="A1206" s="16" t="n"/>
    </row>
    <row r="1207">
      <c r="A1207" s="16" t="n"/>
    </row>
    <row r="1208">
      <c r="A1208" s="16" t="n"/>
    </row>
    <row r="1209">
      <c r="A1209" s="16" t="n"/>
    </row>
    <row r="1210">
      <c r="A1210" s="16" t="n"/>
    </row>
    <row r="1211">
      <c r="A1211" s="16" t="n"/>
    </row>
    <row r="1212">
      <c r="A1212" s="16" t="n"/>
    </row>
    <row r="1213">
      <c r="A1213" s="16" t="n"/>
    </row>
    <row r="1214">
      <c r="A1214" s="16" t="n"/>
    </row>
    <row r="1215">
      <c r="A1215" s="16" t="n"/>
    </row>
    <row r="1216">
      <c r="A1216" s="16" t="n"/>
    </row>
    <row r="1217">
      <c r="A1217" s="16" t="n"/>
    </row>
    <row r="1218">
      <c r="A1218" s="16" t="n"/>
    </row>
    <row r="1219">
      <c r="A1219" s="16" t="n"/>
    </row>
    <row r="1220">
      <c r="A1220" s="16" t="n"/>
    </row>
    <row r="1221">
      <c r="A1221" s="16" t="n"/>
    </row>
    <row r="1222">
      <c r="A1222" s="16" t="n"/>
    </row>
    <row r="1223">
      <c r="A1223" s="16" t="n"/>
    </row>
    <row r="1224">
      <c r="A1224" s="16" t="n"/>
    </row>
    <row r="1225">
      <c r="A1225" s="16" t="n"/>
    </row>
    <row r="1226">
      <c r="A1226" s="16" t="n"/>
    </row>
    <row r="1227">
      <c r="A1227" s="16" t="n"/>
    </row>
    <row r="1228">
      <c r="A1228" s="16" t="n"/>
    </row>
    <row r="1229">
      <c r="A1229" s="16" t="n"/>
    </row>
    <row r="1230">
      <c r="A1230" s="16" t="n"/>
    </row>
    <row r="1231">
      <c r="A1231" s="16" t="n"/>
    </row>
    <row r="1232">
      <c r="A1232" s="16" t="n"/>
    </row>
    <row r="1233">
      <c r="A1233" s="16" t="n"/>
    </row>
    <row r="1234">
      <c r="A1234" s="16" t="n"/>
    </row>
    <row r="1235">
      <c r="A1235" s="16" t="n"/>
    </row>
    <row r="1236">
      <c r="A1236" s="16" t="n"/>
    </row>
    <row r="1237">
      <c r="A1237" s="16" t="n"/>
    </row>
    <row r="1238">
      <c r="A1238" s="16" t="n"/>
    </row>
    <row r="1239">
      <c r="A1239" s="16" t="n"/>
    </row>
    <row r="1240">
      <c r="A1240" s="16" t="n"/>
    </row>
    <row r="1241">
      <c r="A1241" s="16" t="n"/>
    </row>
    <row r="1242">
      <c r="A1242" s="16" t="n"/>
    </row>
    <row r="1243">
      <c r="A1243" s="16" t="n"/>
    </row>
    <row r="1244">
      <c r="A1244" s="16" t="n"/>
    </row>
    <row r="1245">
      <c r="A1245" s="16" t="n"/>
    </row>
    <row r="1246">
      <c r="A1246" s="16" t="n"/>
    </row>
    <row r="1247">
      <c r="A1247" s="16" t="n"/>
    </row>
    <row r="1248">
      <c r="A1248" s="16" t="n"/>
    </row>
    <row r="1249">
      <c r="A1249" s="16" t="n"/>
    </row>
    <row r="1250">
      <c r="A1250" s="16" t="n"/>
    </row>
    <row r="1251">
      <c r="A1251" s="16" t="n"/>
    </row>
    <row r="1252">
      <c r="A1252" s="16" t="n"/>
    </row>
    <row r="1253">
      <c r="A1253" s="16" t="n"/>
    </row>
    <row r="1254">
      <c r="A1254" s="16" t="n"/>
    </row>
    <row r="1255">
      <c r="A1255" s="16" t="n"/>
    </row>
    <row r="1256">
      <c r="A1256" s="16" t="n"/>
    </row>
    <row r="1257">
      <c r="A1257" s="16" t="n"/>
    </row>
    <row r="1258">
      <c r="A1258" s="16" t="n"/>
    </row>
    <row r="1259">
      <c r="A1259" s="16" t="n"/>
    </row>
    <row r="1260">
      <c r="A1260" s="16" t="n"/>
    </row>
    <row r="1261">
      <c r="A1261" s="16" t="n"/>
    </row>
    <row r="1262">
      <c r="A1262" s="16" t="n"/>
    </row>
    <row r="1263">
      <c r="A1263" s="16" t="n"/>
    </row>
    <row r="1264">
      <c r="A1264" s="16" t="n"/>
    </row>
    <row r="1265">
      <c r="A1265" s="16" t="n"/>
    </row>
    <row r="1266">
      <c r="A1266" s="16" t="n"/>
    </row>
    <row r="1267">
      <c r="A1267" s="16" t="n"/>
    </row>
    <row r="1268">
      <c r="A1268" s="16" t="n"/>
    </row>
    <row r="1269">
      <c r="A1269" s="16" t="n"/>
    </row>
    <row r="1270">
      <c r="A1270" s="16" t="n"/>
    </row>
    <row r="1271">
      <c r="A1271" s="16" t="n"/>
    </row>
    <row r="1272">
      <c r="A1272" s="16" t="n"/>
    </row>
    <row r="1273">
      <c r="A1273" s="16" t="n"/>
    </row>
    <row r="1274">
      <c r="A1274" s="16" t="n"/>
    </row>
    <row r="1275">
      <c r="A1275" s="16" t="n"/>
    </row>
    <row r="1276">
      <c r="A1276" s="16" t="n"/>
    </row>
    <row r="1277">
      <c r="A1277" s="16" t="n"/>
    </row>
    <row r="1278">
      <c r="A1278" s="16" t="n"/>
    </row>
    <row r="1279">
      <c r="A1279" s="16" t="n"/>
    </row>
    <row r="1280">
      <c r="A1280" s="16" t="n"/>
    </row>
    <row r="1281">
      <c r="A1281" s="16" t="n"/>
    </row>
    <row r="1282">
      <c r="A1282" s="16" t="n"/>
    </row>
    <row r="1283">
      <c r="A1283" s="16" t="n"/>
    </row>
    <row r="1284">
      <c r="A1284" s="16" t="n"/>
    </row>
    <row r="1285">
      <c r="A1285" s="16" t="n"/>
    </row>
    <row r="1286">
      <c r="A1286" s="16" t="n"/>
    </row>
    <row r="1287">
      <c r="A1287" s="16" t="n"/>
    </row>
    <row r="1288">
      <c r="A1288" s="16" t="n"/>
    </row>
    <row r="1289">
      <c r="A1289" s="16" t="n"/>
    </row>
    <row r="1290">
      <c r="A1290" s="16" t="n"/>
    </row>
    <row r="1291">
      <c r="A1291" s="16" t="n"/>
    </row>
    <row r="1292">
      <c r="A1292" s="16" t="n"/>
    </row>
    <row r="1293">
      <c r="A1293" s="16" t="n"/>
    </row>
    <row r="1294">
      <c r="A1294" s="16" t="n"/>
    </row>
    <row r="1295">
      <c r="A1295" s="16" t="n"/>
    </row>
    <row r="1296">
      <c r="A1296" s="16" t="n"/>
    </row>
    <row r="1297">
      <c r="A1297" s="16" t="n"/>
    </row>
    <row r="1298">
      <c r="A1298" s="16" t="n"/>
    </row>
    <row r="1299">
      <c r="A1299" s="16" t="n"/>
    </row>
    <row r="1300">
      <c r="A1300" s="16" t="n"/>
    </row>
    <row r="1301">
      <c r="A1301" s="16" t="n"/>
    </row>
    <row r="1302">
      <c r="A1302" s="16" t="n"/>
    </row>
    <row r="1303">
      <c r="A1303" s="16" t="n"/>
    </row>
    <row r="1304">
      <c r="A1304" s="16" t="n"/>
    </row>
    <row r="1305">
      <c r="A1305" s="16" t="n"/>
    </row>
    <row r="1306">
      <c r="A1306" s="16" t="n"/>
    </row>
    <row r="1307">
      <c r="A1307" s="16" t="n"/>
    </row>
    <row r="1308">
      <c r="A1308" s="16" t="n"/>
    </row>
    <row r="1309">
      <c r="A1309" s="16" t="n"/>
    </row>
    <row r="1310">
      <c r="A1310" s="16" t="n"/>
    </row>
    <row r="1311">
      <c r="A1311" s="16" t="n"/>
    </row>
    <row r="1312">
      <c r="A1312" s="16" t="n"/>
    </row>
    <row r="1313">
      <c r="A1313" s="16" t="n"/>
    </row>
    <row r="1314">
      <c r="A1314" s="16" t="n"/>
    </row>
    <row r="1315">
      <c r="A1315" s="16" t="n"/>
    </row>
    <row r="1316">
      <c r="A1316" s="16" t="n"/>
    </row>
    <row r="1317">
      <c r="A1317" s="16" t="n"/>
    </row>
    <row r="1318">
      <c r="A1318" s="16" t="n"/>
    </row>
    <row r="1319">
      <c r="A1319" s="16" t="n"/>
    </row>
    <row r="1320">
      <c r="A1320" s="16" t="n"/>
    </row>
    <row r="1321">
      <c r="A1321" s="16" t="n"/>
    </row>
    <row r="1322">
      <c r="A1322" s="16" t="n"/>
    </row>
    <row r="1323">
      <c r="A1323" s="16" t="n"/>
    </row>
    <row r="1324">
      <c r="A1324" s="16" t="n"/>
    </row>
    <row r="1325">
      <c r="A1325" s="16" t="n"/>
    </row>
    <row r="1326">
      <c r="A1326" s="16" t="n"/>
    </row>
    <row r="1327">
      <c r="A1327" s="16" t="n"/>
    </row>
    <row r="1328">
      <c r="A1328" s="16" t="n"/>
    </row>
    <row r="1329">
      <c r="A1329" s="16" t="n"/>
    </row>
    <row r="1330">
      <c r="A1330" s="16" t="n"/>
    </row>
    <row r="1331">
      <c r="A1331" s="16" t="n"/>
    </row>
    <row r="1332">
      <c r="A1332" s="16" t="n"/>
    </row>
    <row r="1333">
      <c r="A1333" s="16" t="n"/>
    </row>
    <row r="1334">
      <c r="A1334" s="16" t="n"/>
    </row>
    <row r="1335">
      <c r="A1335" s="16" t="n"/>
    </row>
    <row r="1336">
      <c r="A1336" s="16" t="n"/>
    </row>
    <row r="1337">
      <c r="A1337" s="16" t="n"/>
    </row>
    <row r="1338">
      <c r="A1338" s="16" t="n"/>
    </row>
    <row r="1339">
      <c r="A1339" s="16" t="n"/>
    </row>
    <row r="1340">
      <c r="A1340" s="16" t="n"/>
    </row>
    <row r="1341">
      <c r="A1341" s="16" t="n"/>
    </row>
    <row r="1342">
      <c r="A1342" s="16" t="n"/>
    </row>
    <row r="1343">
      <c r="A1343" s="16" t="n"/>
    </row>
    <row r="1344">
      <c r="A1344" s="16" t="n"/>
    </row>
    <row r="1345">
      <c r="A1345" s="16" t="n"/>
    </row>
    <row r="1346">
      <c r="A1346" s="16" t="n"/>
    </row>
    <row r="1347">
      <c r="A1347" s="16" t="n"/>
    </row>
    <row r="1348">
      <c r="A1348" s="16" t="n"/>
    </row>
    <row r="1349">
      <c r="A1349" s="16" t="n"/>
    </row>
    <row r="1350">
      <c r="A1350" s="16" t="n"/>
    </row>
    <row r="1351">
      <c r="A1351" s="16" t="n"/>
    </row>
    <row r="1352">
      <c r="A1352" s="16" t="n"/>
    </row>
    <row r="1353">
      <c r="A1353" s="16" t="n"/>
    </row>
    <row r="1354">
      <c r="A1354" s="16" t="n"/>
    </row>
    <row r="1355">
      <c r="A1355" s="16" t="n"/>
    </row>
    <row r="1356">
      <c r="A1356" s="16" t="n"/>
    </row>
    <row r="1357">
      <c r="A1357" s="16" t="n"/>
    </row>
    <row r="1358">
      <c r="A1358" s="16" t="n"/>
    </row>
    <row r="1359">
      <c r="A1359" s="16" t="n"/>
    </row>
    <row r="1360">
      <c r="A1360" s="16" t="n"/>
    </row>
    <row r="1361">
      <c r="A1361" s="16" t="n"/>
    </row>
    <row r="1362">
      <c r="A1362" s="16" t="n"/>
    </row>
    <row r="1363">
      <c r="A1363" s="16" t="n"/>
    </row>
    <row r="1364">
      <c r="A1364" s="16" t="n"/>
    </row>
    <row r="1365">
      <c r="A1365" s="16" t="n"/>
    </row>
    <row r="1366">
      <c r="A1366" s="16" t="n"/>
    </row>
    <row r="1367">
      <c r="A1367" s="16" t="n"/>
    </row>
    <row r="1368">
      <c r="A1368" s="16" t="n"/>
    </row>
    <row r="1369">
      <c r="A1369" s="16" t="n"/>
    </row>
    <row r="1370">
      <c r="A1370" s="16" t="n"/>
    </row>
    <row r="1371">
      <c r="A1371" s="16" t="n"/>
    </row>
    <row r="1372">
      <c r="A1372" s="16" t="n"/>
    </row>
    <row r="1373">
      <c r="A1373" s="16" t="n"/>
    </row>
    <row r="1374">
      <c r="A1374" s="16" t="n"/>
    </row>
    <row r="1375">
      <c r="A1375" s="16" t="n"/>
    </row>
    <row r="1376">
      <c r="A1376" s="16" t="n"/>
    </row>
    <row r="1377">
      <c r="A1377" s="16" t="n"/>
    </row>
    <row r="1378">
      <c r="A1378" s="16" t="n"/>
    </row>
    <row r="1379">
      <c r="A1379" s="16" t="n"/>
    </row>
    <row r="1380">
      <c r="A1380" s="16" t="n"/>
    </row>
    <row r="1381">
      <c r="A1381" s="16" t="n"/>
    </row>
    <row r="1382">
      <c r="A1382" s="16" t="n"/>
    </row>
    <row r="1383">
      <c r="A1383" s="16" t="n"/>
    </row>
    <row r="1384">
      <c r="A1384" s="16" t="n"/>
    </row>
    <row r="1385">
      <c r="A1385" s="16" t="n"/>
    </row>
    <row r="1386">
      <c r="A1386" s="16" t="n"/>
    </row>
    <row r="1387">
      <c r="A1387" s="16" t="n"/>
    </row>
    <row r="1388">
      <c r="A1388" s="16" t="n"/>
    </row>
    <row r="1389">
      <c r="A1389" s="16" t="n"/>
    </row>
    <row r="1390">
      <c r="A1390" s="16" t="n"/>
    </row>
    <row r="1391">
      <c r="A1391" s="16" t="n"/>
    </row>
    <row r="1392">
      <c r="A1392" s="16" t="n"/>
    </row>
    <row r="1393">
      <c r="A1393" s="16" t="n"/>
    </row>
    <row r="1394">
      <c r="A1394" s="16" t="n"/>
    </row>
    <row r="1395">
      <c r="A1395" s="16" t="n"/>
    </row>
    <row r="1396">
      <c r="A1396" s="16" t="n"/>
    </row>
    <row r="1397">
      <c r="A1397" s="16" t="n"/>
    </row>
    <row r="1398">
      <c r="A1398" s="16" t="n"/>
    </row>
    <row r="1399">
      <c r="A1399" s="16" t="n"/>
    </row>
    <row r="1400">
      <c r="A1400" s="16" t="n"/>
    </row>
    <row r="1401">
      <c r="A1401" s="16" t="n"/>
    </row>
    <row r="1402">
      <c r="A1402" s="16" t="n"/>
    </row>
    <row r="1403">
      <c r="A1403" s="16" t="n"/>
    </row>
    <row r="1404">
      <c r="A1404" s="16" t="n"/>
    </row>
    <row r="1405">
      <c r="A1405" s="16" t="n"/>
    </row>
    <row r="1406">
      <c r="A1406" s="16" t="n"/>
    </row>
    <row r="1407">
      <c r="A1407" s="16" t="n"/>
    </row>
    <row r="1408">
      <c r="A1408" s="16" t="n"/>
    </row>
    <row r="1409">
      <c r="A1409" s="16" t="n"/>
    </row>
    <row r="1410">
      <c r="A1410" s="16" t="n"/>
    </row>
    <row r="1411">
      <c r="A1411" s="16" t="n"/>
    </row>
    <row r="1412">
      <c r="A1412" s="16" t="n"/>
    </row>
    <row r="1413">
      <c r="A1413" s="16" t="n"/>
    </row>
    <row r="1414">
      <c r="A1414" s="16" t="n"/>
    </row>
    <row r="1415">
      <c r="A1415" s="16" t="n"/>
    </row>
    <row r="1416">
      <c r="A1416" s="16" t="n"/>
    </row>
    <row r="1417">
      <c r="A1417" s="16" t="n"/>
    </row>
    <row r="1418">
      <c r="A1418" s="16" t="n"/>
    </row>
    <row r="1419">
      <c r="A1419" s="16" t="n"/>
    </row>
    <row r="1420">
      <c r="A1420" s="16" t="n"/>
    </row>
    <row r="1421">
      <c r="A1421" s="16" t="n"/>
    </row>
    <row r="1422">
      <c r="A1422" s="16" t="n"/>
    </row>
    <row r="1423">
      <c r="A1423" s="16" t="n"/>
    </row>
    <row r="1424">
      <c r="A1424" s="16" t="n"/>
    </row>
    <row r="1425">
      <c r="A1425" s="16" t="n"/>
    </row>
    <row r="1426">
      <c r="A1426" s="16" t="n"/>
    </row>
    <row r="1427">
      <c r="A1427" s="16" t="n"/>
    </row>
    <row r="1428">
      <c r="A1428" s="16" t="n"/>
    </row>
    <row r="1429">
      <c r="A1429" s="16" t="n"/>
    </row>
    <row r="1430">
      <c r="A1430" s="16" t="n"/>
    </row>
    <row r="1431">
      <c r="A1431" s="16" t="n"/>
    </row>
    <row r="1432">
      <c r="A1432" s="16" t="n"/>
    </row>
    <row r="1433">
      <c r="A1433" s="16" t="n"/>
    </row>
    <row r="1434">
      <c r="A1434" s="16" t="n"/>
    </row>
    <row r="1435">
      <c r="A1435" s="16" t="n"/>
    </row>
    <row r="1436">
      <c r="A1436" s="16" t="n"/>
    </row>
    <row r="1437">
      <c r="A1437" s="16" t="n"/>
    </row>
    <row r="1438">
      <c r="A1438" s="16" t="n"/>
    </row>
    <row r="1439">
      <c r="A1439" s="16" t="n"/>
    </row>
    <row r="1440">
      <c r="A1440" s="16" t="n"/>
    </row>
    <row r="1441">
      <c r="A1441" s="16" t="n"/>
    </row>
    <row r="1442">
      <c r="A1442" s="16" t="n"/>
    </row>
    <row r="1443">
      <c r="A1443" s="16" t="n"/>
    </row>
    <row r="1444">
      <c r="A1444" s="16" t="n"/>
    </row>
    <row r="1445">
      <c r="A1445" s="16" t="n"/>
    </row>
    <row r="1446">
      <c r="A1446" s="16" t="n"/>
    </row>
    <row r="1447">
      <c r="A1447" s="16" t="n"/>
    </row>
    <row r="1448">
      <c r="A1448" s="16" t="n"/>
    </row>
    <row r="1449">
      <c r="A1449" s="16" t="n"/>
    </row>
    <row r="1450">
      <c r="A1450" s="16" t="n"/>
    </row>
    <row r="1451">
      <c r="A1451" s="16" t="n"/>
    </row>
    <row r="1452">
      <c r="A1452" s="16" t="n"/>
    </row>
    <row r="1453">
      <c r="A1453" s="16" t="n"/>
    </row>
    <row r="1454">
      <c r="A1454" s="16" t="n"/>
    </row>
    <row r="1455">
      <c r="A1455" s="16" t="n"/>
    </row>
    <row r="1456">
      <c r="A1456" s="16" t="n"/>
    </row>
    <row r="1457">
      <c r="A1457" s="16" t="n"/>
    </row>
    <row r="1458">
      <c r="A1458" s="16" t="n"/>
    </row>
    <row r="1459">
      <c r="A1459" s="16" t="n"/>
    </row>
    <row r="1460">
      <c r="A1460" s="16" t="n"/>
    </row>
    <row r="1461">
      <c r="A1461" s="16" t="n"/>
    </row>
    <row r="1462">
      <c r="A1462" s="16" t="n"/>
    </row>
    <row r="1463">
      <c r="A1463" s="16" t="n"/>
    </row>
    <row r="1464">
      <c r="A1464" s="16" t="n"/>
    </row>
    <row r="1465">
      <c r="A1465" s="16" t="n"/>
    </row>
    <row r="1466">
      <c r="A1466" s="16" t="n"/>
    </row>
    <row r="1467">
      <c r="A1467" s="16" t="n"/>
    </row>
    <row r="1468">
      <c r="A1468" s="16" t="n"/>
    </row>
    <row r="1469">
      <c r="A1469" s="16" t="n"/>
    </row>
    <row r="1470">
      <c r="A1470" s="16" t="n"/>
    </row>
    <row r="1471">
      <c r="A1471" s="16" t="n"/>
    </row>
    <row r="1472">
      <c r="A1472" s="16" t="n"/>
    </row>
    <row r="1473">
      <c r="A1473" s="16" t="n"/>
    </row>
    <row r="1474">
      <c r="A1474" s="16" t="n"/>
    </row>
    <row r="1475">
      <c r="A1475" s="16" t="n"/>
    </row>
    <row r="1476">
      <c r="A1476" s="16" t="n"/>
    </row>
    <row r="1477">
      <c r="A1477" s="16" t="n"/>
    </row>
    <row r="1478">
      <c r="A1478" s="16" t="n"/>
    </row>
    <row r="1479">
      <c r="A1479" s="16" t="n"/>
    </row>
    <row r="1480">
      <c r="A1480" s="16" t="n"/>
    </row>
    <row r="1481">
      <c r="A1481" s="16" t="n"/>
    </row>
    <row r="1482">
      <c r="A1482" s="16" t="n"/>
    </row>
    <row r="1483">
      <c r="A1483" s="16" t="n"/>
    </row>
    <row r="1484">
      <c r="A1484" s="16" t="n"/>
    </row>
    <row r="1485">
      <c r="A1485" s="16" t="n"/>
    </row>
    <row r="1486">
      <c r="A1486" s="16" t="n"/>
    </row>
    <row r="1487">
      <c r="A1487" s="16" t="n"/>
    </row>
    <row r="1488">
      <c r="A1488" s="16" t="n"/>
    </row>
    <row r="1489">
      <c r="A1489" s="16" t="n"/>
    </row>
    <row r="1490">
      <c r="A1490" s="16" t="n"/>
    </row>
    <row r="1491">
      <c r="A1491" s="16" t="n"/>
    </row>
    <row r="1492">
      <c r="A1492" s="16" t="n"/>
    </row>
    <row r="1493">
      <c r="A1493" s="16" t="n"/>
    </row>
    <row r="1494">
      <c r="A1494" s="16" t="n"/>
    </row>
    <row r="1495">
      <c r="A1495" s="16" t="n"/>
    </row>
    <row r="1496">
      <c r="A1496" s="16" t="n"/>
    </row>
    <row r="1497">
      <c r="A1497" s="16" t="n"/>
    </row>
    <row r="1498">
      <c r="A1498" s="16" t="n"/>
    </row>
    <row r="1499">
      <c r="A1499" s="16" t="n"/>
    </row>
    <row r="1500">
      <c r="A1500" s="16" t="n"/>
    </row>
    <row r="1501">
      <c r="A1501" s="16" t="n"/>
    </row>
    <row r="1502">
      <c r="A1502" s="16" t="n"/>
    </row>
    <row r="1503">
      <c r="A1503" s="16" t="n"/>
    </row>
    <row r="1504">
      <c r="A1504" s="16" t="n"/>
    </row>
    <row r="1505">
      <c r="A1505" s="16" t="n"/>
    </row>
    <row r="1506">
      <c r="A1506" s="16" t="n"/>
    </row>
    <row r="1507">
      <c r="A1507" s="16" t="n"/>
    </row>
    <row r="1508">
      <c r="A1508" s="16" t="n"/>
    </row>
    <row r="1509">
      <c r="A1509" s="16" t="n"/>
    </row>
    <row r="1510">
      <c r="A1510" s="16" t="n"/>
    </row>
    <row r="1511">
      <c r="A1511" s="16" t="n"/>
    </row>
    <row r="1512">
      <c r="A1512" s="16" t="n"/>
    </row>
    <row r="1513">
      <c r="A1513" s="16" t="n"/>
    </row>
    <row r="1514">
      <c r="A1514" s="16" t="n"/>
    </row>
    <row r="1515">
      <c r="A1515" s="16" t="n"/>
    </row>
    <row r="1516">
      <c r="A1516" s="16" t="n"/>
    </row>
    <row r="1517">
      <c r="A1517" s="16" t="n"/>
    </row>
    <row r="1518">
      <c r="A1518" s="16" t="n"/>
    </row>
    <row r="1519">
      <c r="A1519" s="16" t="n"/>
    </row>
    <row r="1520">
      <c r="A1520" s="16" t="n"/>
    </row>
    <row r="1521">
      <c r="A1521" s="16" t="n"/>
    </row>
    <row r="1522">
      <c r="A1522" s="16" t="n"/>
    </row>
    <row r="1523">
      <c r="A1523" s="16" t="n"/>
    </row>
    <row r="1524">
      <c r="A1524" s="16" t="n"/>
    </row>
    <row r="1525">
      <c r="A1525" s="16" t="n"/>
    </row>
    <row r="1526">
      <c r="A1526" s="16" t="n"/>
    </row>
    <row r="1527">
      <c r="A1527" s="16" t="n"/>
    </row>
    <row r="1528">
      <c r="A1528" s="16" t="n"/>
    </row>
    <row r="1529">
      <c r="A1529" s="16" t="n"/>
    </row>
    <row r="1530">
      <c r="A1530" s="16" t="n"/>
    </row>
    <row r="1531">
      <c r="A1531" s="16" t="n"/>
    </row>
    <row r="1532">
      <c r="A1532" s="16" t="n"/>
    </row>
    <row r="1533">
      <c r="A1533" s="16" t="n"/>
    </row>
    <row r="1534">
      <c r="A1534" s="16" t="n"/>
    </row>
    <row r="1535">
      <c r="A1535" s="16" t="n"/>
    </row>
    <row r="1536">
      <c r="A1536" s="16" t="n"/>
    </row>
    <row r="1537">
      <c r="A1537" s="16" t="n"/>
    </row>
    <row r="1538">
      <c r="A1538" s="16" t="n"/>
    </row>
    <row r="1539">
      <c r="A1539" s="16" t="n"/>
    </row>
    <row r="1540">
      <c r="A1540" s="16" t="n"/>
    </row>
    <row r="1541">
      <c r="A1541" s="16" t="n"/>
    </row>
    <row r="1542">
      <c r="A1542" s="16" t="n"/>
    </row>
    <row r="1543">
      <c r="A1543" s="16" t="n"/>
    </row>
    <row r="1544">
      <c r="A1544" s="16" t="n"/>
    </row>
    <row r="1545">
      <c r="A1545" s="16" t="n"/>
    </row>
    <row r="1546">
      <c r="A1546" s="16" t="n"/>
    </row>
    <row r="1547">
      <c r="A1547" s="16" t="n"/>
    </row>
    <row r="1548">
      <c r="A1548" s="16" t="n"/>
    </row>
    <row r="1549">
      <c r="A1549" s="16" t="n"/>
    </row>
    <row r="1550">
      <c r="A1550" s="16" t="n"/>
    </row>
    <row r="1551">
      <c r="A1551" s="16" t="n"/>
    </row>
    <row r="1552">
      <c r="A1552" s="16" t="n"/>
    </row>
    <row r="1553">
      <c r="A1553" s="16" t="n"/>
    </row>
    <row r="1554">
      <c r="A1554" s="16" t="n"/>
    </row>
    <row r="1555">
      <c r="A1555" s="16" t="n"/>
    </row>
    <row r="1556">
      <c r="A1556" s="16" t="n"/>
    </row>
    <row r="1557">
      <c r="A1557" s="16" t="n"/>
    </row>
    <row r="1558">
      <c r="A1558" s="16" t="n"/>
    </row>
    <row r="1559">
      <c r="A1559" s="16" t="n"/>
    </row>
    <row r="1560">
      <c r="A1560" s="16" t="n"/>
    </row>
    <row r="1561">
      <c r="A1561" s="16" t="n"/>
    </row>
    <row r="1562">
      <c r="A1562" s="16" t="n"/>
    </row>
    <row r="1563">
      <c r="A1563" s="16" t="n"/>
    </row>
    <row r="1564">
      <c r="A1564" s="16" t="n"/>
    </row>
    <row r="1565">
      <c r="A1565" s="16" t="n"/>
    </row>
    <row r="1566">
      <c r="A1566" s="16" t="n"/>
    </row>
    <row r="1567">
      <c r="A1567" s="16" t="n"/>
    </row>
    <row r="1568">
      <c r="A1568" s="16" t="n"/>
    </row>
    <row r="1569">
      <c r="A1569" s="16" t="n"/>
    </row>
    <row r="1570">
      <c r="A1570" s="16" t="n"/>
    </row>
    <row r="1571">
      <c r="A1571" s="16" t="n"/>
    </row>
    <row r="1572">
      <c r="A1572" s="16" t="n"/>
    </row>
    <row r="1573">
      <c r="A1573" s="16" t="n"/>
    </row>
    <row r="1574">
      <c r="A1574" s="16" t="n"/>
    </row>
    <row r="1575">
      <c r="A1575" s="16" t="n"/>
    </row>
    <row r="1576">
      <c r="A1576" s="16" t="n"/>
    </row>
    <row r="1577">
      <c r="A1577" s="16" t="n"/>
    </row>
    <row r="1578">
      <c r="A1578" s="16" t="n"/>
    </row>
    <row r="1579">
      <c r="A1579" s="16" t="n"/>
    </row>
    <row r="1580">
      <c r="A1580" s="16" t="n"/>
    </row>
    <row r="1581">
      <c r="A1581" s="16" t="n"/>
    </row>
    <row r="1582">
      <c r="A1582" s="16" t="n"/>
    </row>
    <row r="1583">
      <c r="A1583" s="16" t="n"/>
    </row>
    <row r="1584">
      <c r="A1584" s="16" t="n"/>
    </row>
    <row r="1585">
      <c r="A1585" s="16" t="n"/>
    </row>
    <row r="1586">
      <c r="A1586" s="16" t="n"/>
    </row>
    <row r="1587">
      <c r="A1587" s="16" t="n"/>
    </row>
    <row r="1588">
      <c r="A1588" s="16" t="n"/>
    </row>
    <row r="1589">
      <c r="A1589" s="16" t="n"/>
    </row>
    <row r="1590">
      <c r="A1590" s="16" t="n"/>
    </row>
    <row r="1591">
      <c r="A1591" s="16" t="n"/>
    </row>
    <row r="1592">
      <c r="A1592" s="16" t="n"/>
    </row>
    <row r="1593">
      <c r="A1593" s="16" t="n"/>
    </row>
    <row r="1594">
      <c r="A1594" s="16" t="n"/>
    </row>
    <row r="1595">
      <c r="A1595" s="16" t="n"/>
    </row>
    <row r="1596">
      <c r="A1596" s="16" t="n"/>
    </row>
    <row r="1597">
      <c r="A1597" s="16" t="n"/>
    </row>
    <row r="1598">
      <c r="A1598" s="16" t="n"/>
    </row>
    <row r="1599">
      <c r="A1599" s="16" t="n"/>
    </row>
    <row r="1600">
      <c r="A1600" s="16" t="n"/>
    </row>
    <row r="1601">
      <c r="A1601" s="16" t="n"/>
    </row>
    <row r="1602">
      <c r="A1602" s="16" t="n"/>
    </row>
    <row r="1603">
      <c r="A1603" s="16" t="n"/>
    </row>
    <row r="1604">
      <c r="A1604" s="16" t="n"/>
    </row>
    <row r="1605">
      <c r="A1605" s="16" t="n"/>
    </row>
    <row r="1606">
      <c r="A1606" s="16" t="n"/>
    </row>
    <row r="1607">
      <c r="A1607" s="16" t="n"/>
    </row>
    <row r="1608">
      <c r="A1608" s="16" t="n"/>
    </row>
    <row r="1609">
      <c r="A1609" s="16" t="n"/>
    </row>
    <row r="1610">
      <c r="A1610" s="16" t="n"/>
    </row>
    <row r="1611">
      <c r="A1611" s="16" t="n"/>
    </row>
    <row r="1612">
      <c r="A1612" s="16" t="n"/>
    </row>
    <row r="1613">
      <c r="A1613" s="16" t="n"/>
    </row>
    <row r="1614">
      <c r="A1614" s="16" t="n"/>
    </row>
    <row r="1615">
      <c r="A1615" s="16" t="n"/>
    </row>
    <row r="1616">
      <c r="A1616" s="16" t="n"/>
    </row>
    <row r="1617">
      <c r="A1617" s="16" t="n"/>
    </row>
    <row r="1618">
      <c r="A1618" s="16" t="n"/>
    </row>
    <row r="1619">
      <c r="A1619" s="16" t="n"/>
    </row>
    <row r="1620">
      <c r="A1620" s="16" t="n"/>
    </row>
    <row r="1621">
      <c r="A1621" s="16" t="n"/>
    </row>
    <row r="1622">
      <c r="A1622" s="16" t="n"/>
    </row>
    <row r="1623">
      <c r="A1623" s="16" t="n"/>
    </row>
    <row r="1624">
      <c r="A1624" s="16" t="n"/>
    </row>
    <row r="1625">
      <c r="A1625" s="16" t="n"/>
    </row>
    <row r="1626">
      <c r="A1626" s="16" t="n"/>
    </row>
    <row r="1627">
      <c r="A1627" s="16" t="n"/>
    </row>
    <row r="1628">
      <c r="A1628" s="16" t="n"/>
    </row>
    <row r="1629">
      <c r="A1629" s="16" t="n"/>
    </row>
    <row r="1630">
      <c r="A1630" s="16" t="n"/>
    </row>
    <row r="1631">
      <c r="A1631" s="16" t="n"/>
    </row>
    <row r="1632">
      <c r="A1632" s="16" t="n"/>
    </row>
    <row r="1633">
      <c r="A1633" s="16" t="n"/>
    </row>
    <row r="1634">
      <c r="A1634" s="16" t="n"/>
    </row>
    <row r="1635">
      <c r="A1635" s="16" t="n"/>
    </row>
    <row r="1636">
      <c r="A1636" s="16" t="n"/>
    </row>
    <row r="1637">
      <c r="A1637" s="16" t="n"/>
    </row>
    <row r="1638">
      <c r="A1638" s="16" t="n"/>
    </row>
    <row r="1639">
      <c r="A1639" s="16" t="n"/>
    </row>
    <row r="1640">
      <c r="A1640" s="16" t="n"/>
    </row>
    <row r="1641">
      <c r="A1641" s="16" t="n"/>
    </row>
    <row r="1642">
      <c r="A1642" s="16" t="n"/>
    </row>
    <row r="1643">
      <c r="A1643" s="16" t="n"/>
    </row>
    <row r="1644">
      <c r="A1644" s="16" t="n"/>
    </row>
    <row r="1645">
      <c r="A1645" s="16" t="n"/>
    </row>
    <row r="1646">
      <c r="A1646" s="16" t="n"/>
    </row>
    <row r="1647">
      <c r="A1647" s="16" t="n"/>
    </row>
    <row r="1648">
      <c r="A1648" s="16" t="n"/>
    </row>
    <row r="1649">
      <c r="A1649" s="16" t="n"/>
    </row>
    <row r="1650">
      <c r="A1650" s="16" t="n"/>
    </row>
    <row r="1651">
      <c r="A1651" s="16" t="n"/>
    </row>
    <row r="1652">
      <c r="A1652" s="16" t="n"/>
    </row>
    <row r="1653">
      <c r="A1653" s="16" t="n"/>
    </row>
    <row r="1654">
      <c r="A1654" s="16" t="n"/>
    </row>
    <row r="1655">
      <c r="A1655" s="16" t="n"/>
    </row>
    <row r="1656">
      <c r="A1656" s="16" t="n"/>
    </row>
    <row r="1657">
      <c r="A1657" s="16" t="n"/>
    </row>
    <row r="1658">
      <c r="A1658" s="16" t="n"/>
    </row>
    <row r="1659">
      <c r="A1659" s="16" t="n"/>
    </row>
    <row r="1660">
      <c r="A1660" s="16" t="n"/>
    </row>
    <row r="1661">
      <c r="A1661" s="16" t="n"/>
    </row>
    <row r="1662">
      <c r="A1662" s="16" t="n"/>
    </row>
    <row r="1663">
      <c r="A1663" s="16" t="n"/>
    </row>
    <row r="1664">
      <c r="A1664" s="16" t="n"/>
    </row>
    <row r="1665">
      <c r="A1665" s="16" t="n"/>
    </row>
    <row r="1666">
      <c r="A1666" s="16" t="n"/>
    </row>
    <row r="1667">
      <c r="A1667" s="16" t="n"/>
    </row>
    <row r="1668">
      <c r="A1668" s="16" t="n"/>
    </row>
    <row r="1669">
      <c r="A1669" s="16" t="n"/>
    </row>
    <row r="1670">
      <c r="A1670" s="16" t="n"/>
    </row>
    <row r="1671">
      <c r="A1671" s="16" t="n"/>
    </row>
    <row r="1672">
      <c r="A1672" s="16" t="n"/>
    </row>
    <row r="1673">
      <c r="A1673" s="16" t="n"/>
    </row>
    <row r="1674">
      <c r="A1674" s="16" t="n"/>
    </row>
    <row r="1675">
      <c r="A1675" s="16" t="n"/>
    </row>
    <row r="1676">
      <c r="A1676" s="16" t="n"/>
    </row>
    <row r="1677">
      <c r="A1677" s="16" t="n"/>
    </row>
    <row r="1678">
      <c r="A1678" s="16" t="n"/>
    </row>
    <row r="1679">
      <c r="A1679" s="16" t="n"/>
    </row>
    <row r="1680">
      <c r="A1680" s="16" t="n"/>
    </row>
    <row r="1681">
      <c r="A1681" s="16" t="n"/>
    </row>
    <row r="1682">
      <c r="A1682" s="16" t="n"/>
    </row>
    <row r="1683">
      <c r="A1683" s="16" t="n"/>
    </row>
    <row r="1684">
      <c r="A1684" s="16" t="n"/>
    </row>
    <row r="1685">
      <c r="A1685" s="16" t="n"/>
    </row>
    <row r="1686">
      <c r="A1686" s="16" t="n"/>
    </row>
    <row r="1687">
      <c r="A1687" s="16" t="n"/>
    </row>
    <row r="1688">
      <c r="A1688" s="16" t="n"/>
    </row>
    <row r="1689">
      <c r="A1689" s="16" t="n"/>
    </row>
    <row r="1690">
      <c r="A1690" s="16" t="n"/>
    </row>
    <row r="1691">
      <c r="A1691" s="16" t="n"/>
    </row>
    <row r="1692">
      <c r="A1692" s="16" t="n"/>
    </row>
    <row r="1693">
      <c r="A1693" s="16" t="n"/>
    </row>
    <row r="1694">
      <c r="A1694" s="16" t="n"/>
    </row>
    <row r="1695">
      <c r="A1695" s="16" t="n"/>
    </row>
    <row r="1696">
      <c r="A1696" s="16" t="n"/>
    </row>
    <row r="1697">
      <c r="A1697" s="16" t="n"/>
    </row>
    <row r="1698">
      <c r="A1698" s="16" t="n"/>
    </row>
    <row r="1699">
      <c r="A1699" s="16" t="n"/>
    </row>
    <row r="1700">
      <c r="A1700" s="16" t="n"/>
    </row>
    <row r="1701">
      <c r="A1701" s="16" t="n"/>
    </row>
    <row r="1702">
      <c r="A1702" s="16" t="n"/>
    </row>
    <row r="1703">
      <c r="A1703" s="16" t="n"/>
    </row>
    <row r="1704">
      <c r="A1704" s="16" t="n"/>
    </row>
    <row r="1705">
      <c r="A1705" s="16" t="n"/>
    </row>
    <row r="1706">
      <c r="A1706" s="16" t="n"/>
    </row>
    <row r="1707">
      <c r="A1707" s="16" t="n"/>
    </row>
    <row r="1708">
      <c r="A1708" s="16" t="n"/>
    </row>
    <row r="1709">
      <c r="A1709" s="16" t="n"/>
    </row>
    <row r="1710">
      <c r="A1710" s="16" t="n"/>
    </row>
    <row r="1711">
      <c r="A1711" s="16" t="n"/>
    </row>
    <row r="1712">
      <c r="A1712" s="16" t="n"/>
    </row>
    <row r="1713">
      <c r="A1713" s="16" t="n"/>
    </row>
    <row r="1714">
      <c r="A1714" s="16" t="n"/>
    </row>
    <row r="1715">
      <c r="A1715" s="16" t="n"/>
    </row>
    <row r="1716">
      <c r="A1716" s="16" t="n"/>
    </row>
    <row r="1717">
      <c r="A1717" s="16" t="n"/>
    </row>
    <row r="1718">
      <c r="A1718" s="16" t="n"/>
    </row>
    <row r="1719">
      <c r="A1719" s="16" t="n"/>
    </row>
    <row r="1720">
      <c r="A1720" s="16" t="n"/>
    </row>
    <row r="1721">
      <c r="A1721" s="16" t="n"/>
    </row>
    <row r="1722">
      <c r="A1722" s="16" t="n"/>
    </row>
    <row r="1723">
      <c r="A1723" s="16" t="n"/>
    </row>
    <row r="1724">
      <c r="A1724" s="16" t="n"/>
    </row>
    <row r="1725">
      <c r="A1725" s="16" t="n"/>
    </row>
    <row r="1726">
      <c r="A1726" s="16" t="n"/>
    </row>
    <row r="1727">
      <c r="A1727" s="16" t="n"/>
    </row>
    <row r="1728">
      <c r="A1728" s="16" t="n"/>
    </row>
    <row r="1729">
      <c r="A1729" s="16" t="n"/>
    </row>
    <row r="1730">
      <c r="A1730" s="16" t="n"/>
    </row>
    <row r="1731">
      <c r="A1731" s="16" t="n"/>
    </row>
    <row r="1732">
      <c r="A1732" s="16" t="n"/>
    </row>
    <row r="1733">
      <c r="A1733" s="16" t="n"/>
    </row>
    <row r="1734">
      <c r="A1734" s="16" t="n"/>
    </row>
    <row r="1735">
      <c r="A1735" s="16" t="n"/>
    </row>
    <row r="1736">
      <c r="A1736" s="16" t="n"/>
    </row>
    <row r="1737">
      <c r="A1737" s="16" t="n"/>
    </row>
    <row r="1738">
      <c r="A1738" s="16" t="n"/>
    </row>
    <row r="1739">
      <c r="A1739" s="16" t="n"/>
    </row>
    <row r="1740">
      <c r="A1740" s="16" t="n"/>
    </row>
    <row r="1741">
      <c r="A1741" s="16" t="n"/>
    </row>
    <row r="1742">
      <c r="A1742" s="16" t="n"/>
    </row>
    <row r="1743">
      <c r="A1743" s="16" t="n"/>
    </row>
    <row r="1744">
      <c r="A1744" s="16" t="n"/>
    </row>
    <row r="1745">
      <c r="A1745" s="16" t="n"/>
    </row>
    <row r="1746">
      <c r="A1746" s="16" t="n"/>
    </row>
    <row r="1747">
      <c r="A1747" s="16" t="n"/>
    </row>
    <row r="1748">
      <c r="A1748" s="16" t="n"/>
    </row>
    <row r="1749">
      <c r="A1749" s="16" t="n"/>
    </row>
    <row r="1750">
      <c r="A1750" s="16" t="n"/>
    </row>
    <row r="1751">
      <c r="A1751" s="16" t="n"/>
    </row>
    <row r="1752">
      <c r="A1752" s="16" t="n"/>
    </row>
    <row r="1753">
      <c r="A1753" s="16" t="n"/>
    </row>
    <row r="1754">
      <c r="A1754" s="16" t="n"/>
    </row>
    <row r="1755">
      <c r="A1755" s="16" t="n"/>
    </row>
    <row r="1756">
      <c r="A1756" s="16" t="n"/>
    </row>
    <row r="1757">
      <c r="A1757" s="16" t="n"/>
    </row>
    <row r="1758">
      <c r="A1758" s="16" t="n"/>
    </row>
    <row r="1759">
      <c r="A1759" s="16" t="n"/>
    </row>
    <row r="1760">
      <c r="A1760" s="16" t="n"/>
    </row>
    <row r="1761">
      <c r="A1761" s="16" t="n"/>
    </row>
    <row r="1762">
      <c r="A1762" s="16" t="n"/>
    </row>
    <row r="1763">
      <c r="A1763" s="16" t="n"/>
    </row>
    <row r="1764">
      <c r="A1764" s="16" t="n"/>
    </row>
    <row r="1765">
      <c r="A1765" s="16" t="n"/>
    </row>
    <row r="1766">
      <c r="A1766" s="16" t="n"/>
    </row>
    <row r="1767">
      <c r="A1767" s="16" t="n"/>
    </row>
    <row r="1768">
      <c r="A1768" s="16" t="n"/>
    </row>
    <row r="1769">
      <c r="A1769" s="16" t="n"/>
    </row>
    <row r="1770">
      <c r="A1770" s="16" t="n"/>
    </row>
    <row r="1771">
      <c r="A1771" s="16" t="n"/>
    </row>
    <row r="1772">
      <c r="A1772" s="16" t="n"/>
    </row>
    <row r="1773">
      <c r="A1773" s="16" t="n"/>
    </row>
    <row r="1774">
      <c r="A1774" s="16" t="n"/>
    </row>
    <row r="1775">
      <c r="A1775" s="16" t="n"/>
    </row>
    <row r="1776">
      <c r="A1776" s="16" t="n"/>
    </row>
    <row r="1777">
      <c r="A1777" s="16" t="n"/>
    </row>
    <row r="1778">
      <c r="A1778" s="16" t="n"/>
    </row>
    <row r="1779">
      <c r="A1779" s="16" t="n"/>
    </row>
    <row r="1780">
      <c r="A1780" s="16" t="n"/>
    </row>
    <row r="1781">
      <c r="A1781" s="16" t="n"/>
    </row>
    <row r="1782">
      <c r="A1782" s="16" t="n"/>
    </row>
    <row r="1783">
      <c r="A1783" s="16" t="n"/>
    </row>
    <row r="1784">
      <c r="A1784" s="16" t="n"/>
    </row>
    <row r="1785">
      <c r="A1785" s="16" t="n"/>
    </row>
    <row r="1786">
      <c r="A1786" s="16" t="n"/>
    </row>
    <row r="1787">
      <c r="A1787" s="16" t="n"/>
    </row>
    <row r="1788">
      <c r="A1788" s="16" t="n"/>
    </row>
    <row r="1789">
      <c r="A1789" s="16" t="n"/>
    </row>
    <row r="1790">
      <c r="A1790" s="16" t="n"/>
    </row>
    <row r="1791">
      <c r="A1791" s="16" t="n"/>
    </row>
    <row r="1792">
      <c r="A1792" s="16" t="n"/>
    </row>
    <row r="1793">
      <c r="A1793" s="16" t="n"/>
    </row>
    <row r="1794">
      <c r="A1794" s="16" t="n"/>
    </row>
    <row r="1795">
      <c r="A1795" s="16" t="n"/>
    </row>
    <row r="1796">
      <c r="A1796" s="16" t="n"/>
    </row>
    <row r="1797">
      <c r="A1797" s="16" t="n"/>
    </row>
    <row r="1798">
      <c r="A1798" s="16" t="n"/>
    </row>
    <row r="1799">
      <c r="A1799" s="16" t="n"/>
    </row>
    <row r="1800">
      <c r="A1800" s="16" t="n"/>
    </row>
    <row r="1801">
      <c r="A1801" s="16" t="n"/>
    </row>
    <row r="1802">
      <c r="A1802" s="16" t="n"/>
    </row>
    <row r="1803">
      <c r="A1803" s="16" t="n"/>
    </row>
    <row r="1804">
      <c r="A1804" s="16" t="n"/>
    </row>
    <row r="1805">
      <c r="A1805" s="16" t="n"/>
    </row>
    <row r="1806">
      <c r="A1806" s="16" t="n"/>
    </row>
    <row r="1807">
      <c r="A1807" s="16" t="n"/>
    </row>
    <row r="1808">
      <c r="A1808" s="16" t="n"/>
    </row>
    <row r="1809">
      <c r="A1809" s="16" t="n"/>
    </row>
    <row r="1810">
      <c r="A1810" s="16" t="n"/>
    </row>
    <row r="1811">
      <c r="A1811" s="16" t="n"/>
    </row>
    <row r="1812">
      <c r="A1812" s="16" t="n"/>
    </row>
    <row r="1813">
      <c r="A1813" s="16" t="n"/>
    </row>
    <row r="1814">
      <c r="A1814" s="16" t="n"/>
    </row>
    <row r="1815">
      <c r="A1815" s="16" t="n"/>
    </row>
    <row r="1816">
      <c r="A1816" s="16" t="n"/>
    </row>
    <row r="1817">
      <c r="A1817" s="16" t="n"/>
    </row>
    <row r="1818">
      <c r="A1818" s="16" t="n"/>
    </row>
    <row r="1819">
      <c r="A1819" s="16" t="n"/>
    </row>
    <row r="1820">
      <c r="A1820" s="16" t="n"/>
    </row>
    <row r="1821">
      <c r="A1821" s="16" t="n"/>
    </row>
    <row r="1822">
      <c r="A1822" s="16" t="n"/>
    </row>
    <row r="1823">
      <c r="A1823" s="16" t="n"/>
    </row>
    <row r="1824">
      <c r="A1824" s="16" t="n"/>
    </row>
    <row r="1825">
      <c r="A1825" s="16" t="n"/>
    </row>
    <row r="1826">
      <c r="A1826" s="16" t="n"/>
    </row>
    <row r="1827">
      <c r="A1827" s="16" t="n"/>
    </row>
    <row r="1828">
      <c r="A1828" s="16" t="n"/>
    </row>
    <row r="1829">
      <c r="A1829" s="16" t="n"/>
    </row>
    <row r="1830">
      <c r="A1830" s="16" t="n"/>
    </row>
    <row r="1831">
      <c r="A1831" s="16" t="n"/>
    </row>
    <row r="1832">
      <c r="A1832" s="16" t="n"/>
    </row>
    <row r="1833">
      <c r="A1833" s="16" t="n"/>
    </row>
    <row r="1834">
      <c r="A1834" s="16" t="n"/>
    </row>
    <row r="1835">
      <c r="A1835" s="16" t="n"/>
    </row>
    <row r="1836">
      <c r="A1836" s="16" t="n"/>
    </row>
    <row r="1837">
      <c r="A1837" s="16" t="n"/>
    </row>
    <row r="1838">
      <c r="A1838" s="16" t="n"/>
    </row>
    <row r="1839">
      <c r="A1839" s="16" t="n"/>
    </row>
    <row r="1840">
      <c r="A1840" s="16" t="n"/>
    </row>
    <row r="1841">
      <c r="A1841" s="16" t="n"/>
    </row>
    <row r="1842">
      <c r="A1842" s="16" t="n"/>
    </row>
    <row r="1843">
      <c r="A1843" s="16" t="n"/>
    </row>
    <row r="1844">
      <c r="A1844" s="16" t="n"/>
    </row>
    <row r="1845">
      <c r="A1845" s="16" t="n"/>
    </row>
    <row r="1846">
      <c r="A1846" s="16" t="n"/>
    </row>
    <row r="1847">
      <c r="A1847" s="16" t="n"/>
    </row>
    <row r="1848">
      <c r="A1848" s="16" t="n"/>
    </row>
    <row r="1849">
      <c r="A1849" s="16" t="n"/>
    </row>
    <row r="1850">
      <c r="A1850" s="16" t="n"/>
    </row>
    <row r="1851">
      <c r="A1851" s="16" t="n"/>
    </row>
    <row r="1852">
      <c r="A1852" s="16" t="n"/>
    </row>
    <row r="1853">
      <c r="A1853" s="16" t="n"/>
    </row>
    <row r="1854">
      <c r="A1854" s="16" t="n"/>
    </row>
    <row r="1855">
      <c r="A1855" s="16" t="n"/>
    </row>
    <row r="1856">
      <c r="A1856" s="16" t="n"/>
    </row>
    <row r="1857">
      <c r="A1857" s="16" t="n"/>
    </row>
    <row r="1858">
      <c r="A1858" s="16" t="n"/>
    </row>
    <row r="1859">
      <c r="A1859" s="16" t="n"/>
    </row>
    <row r="1860">
      <c r="A1860" s="16" t="n"/>
    </row>
    <row r="1861">
      <c r="A1861" s="16" t="n"/>
    </row>
    <row r="1862">
      <c r="A1862" s="16" t="n"/>
    </row>
    <row r="1863">
      <c r="A1863" s="16" t="n"/>
    </row>
    <row r="1864">
      <c r="A1864" s="16" t="n"/>
    </row>
    <row r="1865">
      <c r="A1865" s="16" t="n"/>
    </row>
    <row r="1866">
      <c r="A1866" s="16" t="n"/>
    </row>
    <row r="1867">
      <c r="A1867" s="16" t="n"/>
    </row>
    <row r="1868">
      <c r="A1868" s="16" t="n"/>
    </row>
    <row r="1869">
      <c r="A1869" s="16" t="n"/>
    </row>
    <row r="1870">
      <c r="A1870" s="16" t="n"/>
    </row>
    <row r="1871">
      <c r="A1871" s="16" t="n"/>
    </row>
    <row r="1872">
      <c r="A1872" s="16" t="n"/>
    </row>
    <row r="1873">
      <c r="A1873" s="16" t="n"/>
    </row>
    <row r="1874">
      <c r="A1874" s="16" t="n"/>
    </row>
    <row r="1875">
      <c r="A1875" s="16" t="n"/>
    </row>
    <row r="1876">
      <c r="A1876" s="16" t="n"/>
    </row>
    <row r="1877">
      <c r="A1877" s="16" t="n"/>
    </row>
    <row r="1878">
      <c r="A1878" s="16" t="n"/>
    </row>
    <row r="1879">
      <c r="A1879" s="16" t="n"/>
    </row>
    <row r="1880">
      <c r="A1880" s="16" t="n"/>
    </row>
    <row r="1881">
      <c r="A1881" s="16" t="n"/>
    </row>
    <row r="1882">
      <c r="A1882" s="16" t="n"/>
    </row>
    <row r="1883">
      <c r="A1883" s="16" t="n"/>
    </row>
    <row r="1884">
      <c r="A1884" s="16" t="n"/>
    </row>
    <row r="1885">
      <c r="A1885" s="16" t="n"/>
    </row>
    <row r="1886">
      <c r="A1886" s="16" t="n"/>
    </row>
    <row r="1887">
      <c r="A1887" s="16" t="n"/>
    </row>
    <row r="1888">
      <c r="A1888" s="16" t="n"/>
    </row>
    <row r="1889">
      <c r="A1889" s="16" t="n"/>
    </row>
    <row r="1890">
      <c r="A1890" s="16" t="n"/>
    </row>
    <row r="1891">
      <c r="A1891" s="16" t="n"/>
    </row>
    <row r="1892">
      <c r="A1892" s="16" t="n"/>
    </row>
    <row r="1893">
      <c r="A1893" s="16" t="n"/>
    </row>
    <row r="1894">
      <c r="A1894" s="16" t="n"/>
    </row>
    <row r="1895">
      <c r="A1895" s="16" t="n"/>
    </row>
    <row r="1896">
      <c r="A1896" s="16" t="n"/>
    </row>
    <row r="1897">
      <c r="A1897" s="16" t="n"/>
    </row>
    <row r="1898">
      <c r="A1898" s="16" t="n"/>
    </row>
    <row r="1899">
      <c r="A1899" s="16" t="n"/>
    </row>
    <row r="1900">
      <c r="A1900" s="16" t="n"/>
    </row>
    <row r="1901">
      <c r="A1901" s="16" t="n"/>
    </row>
    <row r="1902">
      <c r="A1902" s="16" t="n"/>
    </row>
    <row r="1903">
      <c r="A1903" s="16" t="n"/>
    </row>
    <row r="1904">
      <c r="A1904" s="16" t="n"/>
    </row>
    <row r="1905">
      <c r="A1905" s="16" t="n"/>
    </row>
    <row r="1906">
      <c r="A1906" s="16" t="n"/>
    </row>
    <row r="1907">
      <c r="A1907" s="16" t="n"/>
    </row>
    <row r="1908">
      <c r="A1908" s="16" t="n"/>
    </row>
    <row r="1909">
      <c r="A1909" s="16" t="n"/>
    </row>
    <row r="1910">
      <c r="A1910" s="16" t="n"/>
    </row>
    <row r="1911">
      <c r="A1911" s="16" t="n"/>
    </row>
    <row r="1912">
      <c r="A1912" s="16" t="n"/>
    </row>
    <row r="1913">
      <c r="A1913" s="16" t="n"/>
    </row>
    <row r="1914">
      <c r="A1914" s="16" t="n"/>
    </row>
    <row r="1915">
      <c r="A1915" s="16" t="n"/>
    </row>
    <row r="1916">
      <c r="A1916" s="16" t="n"/>
    </row>
    <row r="1917">
      <c r="A1917" s="16" t="n"/>
    </row>
    <row r="1918">
      <c r="A1918" s="16" t="n"/>
    </row>
    <row r="1919">
      <c r="A1919" s="16" t="n"/>
    </row>
    <row r="1920">
      <c r="A1920" s="16" t="n"/>
    </row>
    <row r="1921">
      <c r="A1921" s="16" t="n"/>
    </row>
    <row r="1922">
      <c r="A1922" s="16" t="n"/>
    </row>
    <row r="1923">
      <c r="A1923" s="16" t="n"/>
    </row>
    <row r="1924">
      <c r="A1924" s="16" t="n"/>
    </row>
    <row r="1925">
      <c r="A1925" s="16" t="n"/>
    </row>
    <row r="1926">
      <c r="A1926" s="16" t="n"/>
    </row>
    <row r="1927">
      <c r="A1927" s="16" t="n"/>
    </row>
    <row r="1928">
      <c r="A1928" s="16" t="n"/>
    </row>
    <row r="1929">
      <c r="A1929" s="16" t="n"/>
    </row>
    <row r="1930">
      <c r="A1930" s="16" t="n"/>
    </row>
    <row r="1931">
      <c r="A1931" s="16" t="n"/>
    </row>
    <row r="1932">
      <c r="A1932" s="16" t="n"/>
    </row>
    <row r="1933">
      <c r="A1933" s="16" t="n"/>
    </row>
    <row r="1934">
      <c r="A1934" s="16" t="n"/>
    </row>
    <row r="1935">
      <c r="A1935" s="16" t="n"/>
    </row>
    <row r="1936">
      <c r="A1936" s="16" t="n"/>
    </row>
    <row r="1937">
      <c r="A1937" s="16" t="n"/>
    </row>
    <row r="1938">
      <c r="A1938" s="16" t="n"/>
    </row>
    <row r="1939">
      <c r="A1939" s="16" t="n"/>
    </row>
    <row r="1940">
      <c r="A1940" s="16" t="n"/>
    </row>
    <row r="1941">
      <c r="A1941" s="16" t="n"/>
    </row>
    <row r="1942">
      <c r="A1942" s="16" t="n"/>
    </row>
    <row r="1943">
      <c r="A1943" s="16" t="n"/>
    </row>
    <row r="1944">
      <c r="A1944" s="16" t="n"/>
    </row>
    <row r="1945">
      <c r="A1945" s="16" t="n"/>
    </row>
    <row r="1946">
      <c r="A1946" s="16" t="n"/>
    </row>
    <row r="1947">
      <c r="A1947" s="16" t="n"/>
    </row>
    <row r="1948">
      <c r="A1948" s="16" t="n"/>
    </row>
    <row r="1949">
      <c r="A1949" s="16" t="n"/>
    </row>
    <row r="1950">
      <c r="A1950" s="16" t="n"/>
    </row>
    <row r="1951">
      <c r="A1951" s="16" t="n"/>
    </row>
    <row r="1952">
      <c r="A1952" s="16" t="n"/>
    </row>
    <row r="1953">
      <c r="A1953" s="16" t="n"/>
    </row>
    <row r="1954">
      <c r="A1954" s="16" t="n"/>
    </row>
    <row r="1955">
      <c r="A1955" s="16" t="n"/>
    </row>
    <row r="1956">
      <c r="A1956" s="16" t="n"/>
    </row>
    <row r="1957">
      <c r="A1957" s="16" t="n"/>
    </row>
    <row r="1958">
      <c r="A1958" s="16" t="n"/>
    </row>
    <row r="1959">
      <c r="A1959" s="16" t="n"/>
    </row>
    <row r="1960">
      <c r="A1960" s="16" t="n"/>
    </row>
    <row r="1961">
      <c r="A1961" s="16" t="n"/>
    </row>
    <row r="1962">
      <c r="A1962" s="16" t="n"/>
    </row>
    <row r="1963">
      <c r="A1963" s="16" t="n"/>
    </row>
    <row r="1964">
      <c r="A1964" s="16" t="n"/>
    </row>
    <row r="1965">
      <c r="A1965" s="16" t="n"/>
    </row>
    <row r="1966">
      <c r="A1966" s="16" t="n"/>
    </row>
    <row r="1967">
      <c r="A1967" s="16" t="n"/>
    </row>
    <row r="1968">
      <c r="A1968" s="16" t="n"/>
    </row>
    <row r="1969">
      <c r="A1969" s="16" t="n"/>
    </row>
    <row r="1970">
      <c r="A1970" s="16" t="n"/>
    </row>
    <row r="1971">
      <c r="A1971" s="16" t="n"/>
    </row>
    <row r="1972">
      <c r="A1972" s="16" t="n"/>
    </row>
    <row r="1973">
      <c r="A1973" s="16" t="n"/>
    </row>
    <row r="1974">
      <c r="A1974" s="16" t="n"/>
    </row>
    <row r="1975">
      <c r="A1975" s="16" t="n"/>
    </row>
    <row r="1976">
      <c r="A1976" s="16" t="n"/>
    </row>
    <row r="1977">
      <c r="A1977" s="16" t="n"/>
    </row>
    <row r="1978">
      <c r="A1978" s="16" t="n"/>
    </row>
    <row r="1979">
      <c r="A1979" s="16" t="n"/>
    </row>
    <row r="1980">
      <c r="A1980" s="16" t="n"/>
    </row>
    <row r="1981">
      <c r="A1981" s="16" t="n"/>
    </row>
    <row r="1982">
      <c r="A1982" s="16" t="n"/>
    </row>
    <row r="1983">
      <c r="A1983" s="16" t="n"/>
    </row>
    <row r="1984">
      <c r="A1984" s="16" t="n"/>
    </row>
    <row r="1985">
      <c r="A1985" s="16" t="n"/>
    </row>
    <row r="1986">
      <c r="A1986" s="16" t="n"/>
    </row>
    <row r="1987">
      <c r="A1987" s="16" t="n"/>
    </row>
    <row r="1988">
      <c r="A1988" s="16" t="n"/>
    </row>
    <row r="1989">
      <c r="A1989" s="16" t="n"/>
    </row>
    <row r="1990">
      <c r="A1990" s="16" t="n"/>
    </row>
    <row r="1991">
      <c r="A1991" s="16" t="n"/>
    </row>
    <row r="1992">
      <c r="A1992" s="16" t="n"/>
    </row>
    <row r="1993">
      <c r="A1993" s="16" t="n"/>
    </row>
    <row r="1994">
      <c r="A1994" s="16" t="n"/>
    </row>
    <row r="1995">
      <c r="A1995" s="16" t="n"/>
    </row>
    <row r="1996">
      <c r="A1996" s="16" t="n"/>
    </row>
    <row r="1997">
      <c r="A1997" s="16" t="n"/>
    </row>
    <row r="1998">
      <c r="A1998" s="16" t="n"/>
    </row>
    <row r="1999">
      <c r="A1999" s="16" t="n"/>
    </row>
    <row r="2000">
      <c r="A2000" s="16" t="n"/>
    </row>
    <row r="2001">
      <c r="A2001" s="16" t="n"/>
    </row>
    <row r="2002">
      <c r="A2002" s="16" t="n"/>
    </row>
    <row r="2003">
      <c r="A2003" s="16" t="n"/>
    </row>
    <row r="2004">
      <c r="A2004" s="16" t="n"/>
    </row>
    <row r="2005">
      <c r="A2005" s="16" t="n"/>
    </row>
    <row r="2006">
      <c r="A2006" s="16" t="n"/>
    </row>
    <row r="2007">
      <c r="A2007" s="16" t="n"/>
    </row>
    <row r="2008">
      <c r="A2008" s="16" t="n"/>
    </row>
    <row r="2009">
      <c r="A2009" s="16" t="n"/>
    </row>
    <row r="2010">
      <c r="A2010" s="16" t="n"/>
    </row>
    <row r="2011">
      <c r="A2011" s="16" t="n"/>
    </row>
    <row r="2012">
      <c r="A2012" s="16" t="n"/>
    </row>
    <row r="2013">
      <c r="A2013" s="16" t="n"/>
    </row>
    <row r="2014">
      <c r="A2014" s="16" t="n"/>
    </row>
    <row r="2015">
      <c r="A2015" s="16" t="n"/>
    </row>
    <row r="2016">
      <c r="A2016" s="16" t="n"/>
    </row>
    <row r="2017">
      <c r="A2017" s="16" t="n"/>
    </row>
    <row r="2018">
      <c r="A2018" s="16" t="n"/>
    </row>
    <row r="2019">
      <c r="A2019" s="16" t="n"/>
    </row>
    <row r="2020">
      <c r="A2020" s="16" t="n"/>
    </row>
    <row r="2021">
      <c r="A2021" s="16" t="n"/>
    </row>
    <row r="2022">
      <c r="A2022" s="16" t="n"/>
    </row>
    <row r="2023">
      <c r="A2023" s="16" t="n"/>
    </row>
    <row r="2024">
      <c r="A2024" s="16" t="n"/>
    </row>
    <row r="2025">
      <c r="A2025" s="16" t="n"/>
    </row>
    <row r="2026">
      <c r="A2026" s="16" t="n"/>
    </row>
    <row r="2027">
      <c r="A2027" s="16" t="n"/>
    </row>
    <row r="2028">
      <c r="A2028" s="16" t="n"/>
    </row>
    <row r="2029">
      <c r="A2029" s="16" t="n"/>
    </row>
    <row r="2030">
      <c r="A2030" s="16" t="n"/>
    </row>
    <row r="2031">
      <c r="A2031" s="16" t="n"/>
    </row>
    <row r="2032">
      <c r="A2032" s="16" t="n"/>
    </row>
    <row r="2033">
      <c r="A2033" s="16" t="n"/>
    </row>
    <row r="2034">
      <c r="A2034" s="16" t="n"/>
    </row>
    <row r="2035">
      <c r="A2035" s="16" t="n"/>
    </row>
    <row r="2036">
      <c r="A2036" s="16" t="n"/>
    </row>
    <row r="2037">
      <c r="A2037" s="16" t="n"/>
    </row>
    <row r="2038">
      <c r="A2038" s="16" t="n"/>
    </row>
    <row r="2039">
      <c r="A2039" s="16" t="n"/>
    </row>
    <row r="2040">
      <c r="A2040" s="16" t="n"/>
    </row>
    <row r="2041">
      <c r="A2041" s="16" t="n"/>
    </row>
    <row r="2042">
      <c r="A2042" s="16" t="n"/>
    </row>
    <row r="2043">
      <c r="A2043" s="16" t="n"/>
    </row>
    <row r="2044">
      <c r="A2044" s="16" t="n"/>
    </row>
    <row r="2045">
      <c r="A2045" s="16" t="n"/>
    </row>
    <row r="2046">
      <c r="A2046" s="16" t="n"/>
    </row>
    <row r="2047">
      <c r="A2047" s="16" t="n"/>
    </row>
    <row r="2048">
      <c r="A2048" s="16" t="n"/>
    </row>
    <row r="2049">
      <c r="A2049" s="16" t="n"/>
    </row>
    <row r="2050">
      <c r="A2050" s="16" t="n"/>
    </row>
    <row r="2051">
      <c r="A2051" s="16" t="n"/>
    </row>
    <row r="2052">
      <c r="A2052" s="16" t="n"/>
    </row>
    <row r="2053">
      <c r="A2053" s="16" t="n"/>
    </row>
    <row r="2054">
      <c r="A2054" s="16" t="n"/>
    </row>
    <row r="2055">
      <c r="A2055" s="16" t="n"/>
    </row>
    <row r="2056">
      <c r="A2056" s="16" t="n"/>
    </row>
    <row r="2057">
      <c r="A2057" s="16" t="n"/>
    </row>
    <row r="2058">
      <c r="A2058" s="16" t="n"/>
    </row>
    <row r="2059">
      <c r="A2059" s="16" t="n"/>
    </row>
    <row r="2060">
      <c r="A2060" s="16" t="n"/>
    </row>
    <row r="2061">
      <c r="A2061" s="16" t="n"/>
    </row>
    <row r="2062">
      <c r="A2062" s="16" t="n"/>
    </row>
    <row r="2063">
      <c r="A2063" s="16" t="n"/>
    </row>
    <row r="2064">
      <c r="A2064" s="16" t="n"/>
    </row>
    <row r="2065">
      <c r="A2065" s="16" t="n"/>
    </row>
    <row r="2066">
      <c r="A2066" s="16" t="n"/>
    </row>
    <row r="2067">
      <c r="A2067" s="16" t="n"/>
    </row>
    <row r="2068">
      <c r="A2068" s="16" t="n"/>
    </row>
    <row r="2069">
      <c r="A2069" s="16" t="n"/>
    </row>
    <row r="2070">
      <c r="A2070" s="16" t="n"/>
    </row>
    <row r="2071">
      <c r="A2071" s="16" t="n"/>
    </row>
    <row r="2072">
      <c r="A2072" s="16" t="n"/>
    </row>
    <row r="2073">
      <c r="A2073" s="16" t="n"/>
    </row>
    <row r="2074">
      <c r="A2074" s="16" t="n"/>
    </row>
    <row r="2075">
      <c r="A2075" s="16" t="n"/>
    </row>
    <row r="2076">
      <c r="A2076" s="16" t="n"/>
    </row>
    <row r="2077">
      <c r="A2077" s="16" t="n"/>
    </row>
    <row r="2078">
      <c r="A2078" s="16" t="n"/>
    </row>
    <row r="2079">
      <c r="A2079" s="16" t="n"/>
    </row>
    <row r="2080">
      <c r="A2080" s="16" t="n"/>
    </row>
    <row r="2081">
      <c r="A2081" s="16" t="n"/>
    </row>
    <row r="2082">
      <c r="A2082" s="16" t="n"/>
    </row>
    <row r="2083">
      <c r="A2083" s="16" t="n"/>
    </row>
    <row r="2084">
      <c r="A2084" s="16" t="n"/>
    </row>
    <row r="2085">
      <c r="A2085" s="16" t="n"/>
    </row>
    <row r="2086">
      <c r="A2086" s="16" t="n"/>
    </row>
    <row r="2087">
      <c r="A2087" s="16" t="n"/>
    </row>
    <row r="2088">
      <c r="A2088" s="16" t="n"/>
    </row>
    <row r="2089">
      <c r="A2089" s="16" t="n"/>
    </row>
    <row r="2090">
      <c r="A2090" s="16" t="n"/>
    </row>
    <row r="2091">
      <c r="A2091" s="16" t="n"/>
    </row>
    <row r="2092">
      <c r="A2092" s="16" t="n"/>
    </row>
    <row r="2093">
      <c r="A2093" s="16" t="n"/>
    </row>
    <row r="2094">
      <c r="A2094" s="16" t="n"/>
    </row>
    <row r="2095">
      <c r="A2095" s="16" t="n"/>
    </row>
    <row r="2096">
      <c r="A2096" s="16" t="n"/>
    </row>
    <row r="2097">
      <c r="A2097" s="16" t="n"/>
    </row>
    <row r="2098">
      <c r="A2098" s="16" t="n"/>
    </row>
    <row r="2099">
      <c r="A2099" s="16" t="n"/>
    </row>
    <row r="2100">
      <c r="A2100" s="16" t="n"/>
    </row>
    <row r="2101">
      <c r="A2101" s="16" t="n"/>
    </row>
    <row r="2102">
      <c r="A2102" s="16" t="n"/>
    </row>
    <row r="2103">
      <c r="A2103" s="16" t="n"/>
    </row>
    <row r="2104">
      <c r="A2104" s="16" t="n"/>
    </row>
    <row r="2105">
      <c r="A2105" s="16" t="n"/>
    </row>
    <row r="2106">
      <c r="A2106" s="16" t="n"/>
    </row>
    <row r="2107">
      <c r="A2107" s="16" t="n"/>
    </row>
    <row r="2108">
      <c r="A2108" s="16" t="n"/>
    </row>
    <row r="2109">
      <c r="A2109" s="16" t="n"/>
    </row>
    <row r="2110">
      <c r="A2110" s="16" t="n"/>
    </row>
    <row r="2111">
      <c r="A2111" s="16" t="n"/>
    </row>
    <row r="2112">
      <c r="A2112" s="16" t="n"/>
    </row>
    <row r="2113">
      <c r="A2113" s="16" t="n"/>
    </row>
    <row r="2114">
      <c r="A2114" s="16" t="n"/>
    </row>
    <row r="2115">
      <c r="A2115" s="16" t="n"/>
    </row>
    <row r="2116">
      <c r="A2116" s="16" t="n"/>
    </row>
    <row r="2117">
      <c r="A2117" s="16" t="n"/>
    </row>
    <row r="2118">
      <c r="A2118" s="16" t="n"/>
    </row>
    <row r="2119">
      <c r="A2119" s="16" t="n"/>
    </row>
    <row r="2120">
      <c r="A2120" s="16" t="n"/>
    </row>
    <row r="2121">
      <c r="A2121" s="16" t="n"/>
    </row>
    <row r="2122">
      <c r="A2122" s="16" t="n"/>
    </row>
    <row r="2123">
      <c r="A2123" s="16" t="n"/>
    </row>
    <row r="2124">
      <c r="A2124" s="16" t="n"/>
    </row>
    <row r="2125">
      <c r="A2125" s="16" t="n"/>
    </row>
    <row r="2126">
      <c r="A2126" s="16" t="n"/>
    </row>
    <row r="2127">
      <c r="A2127" s="16" t="n"/>
    </row>
    <row r="2128">
      <c r="A2128" s="16" t="n"/>
    </row>
    <row r="2129">
      <c r="A2129" s="16" t="n"/>
    </row>
    <row r="2130">
      <c r="A2130" s="16" t="n"/>
    </row>
    <row r="2131">
      <c r="A2131" s="16" t="n"/>
    </row>
    <row r="2132">
      <c r="A2132" s="16" t="n"/>
    </row>
    <row r="2133">
      <c r="A2133" s="16" t="n"/>
    </row>
    <row r="2134">
      <c r="A2134" s="16" t="n"/>
    </row>
    <row r="2135">
      <c r="A2135" s="16" t="n"/>
    </row>
    <row r="2136">
      <c r="A2136" s="16" t="n"/>
    </row>
    <row r="2137">
      <c r="A2137" s="16" t="n"/>
    </row>
    <row r="2138">
      <c r="A2138" s="16" t="n"/>
    </row>
    <row r="2139">
      <c r="A2139" s="16" t="n"/>
    </row>
    <row r="2140">
      <c r="A2140" s="16" t="n"/>
    </row>
    <row r="2141">
      <c r="A2141" s="16" t="n"/>
    </row>
    <row r="2142">
      <c r="A2142" s="16" t="n"/>
    </row>
    <row r="2143">
      <c r="A2143" s="16" t="n"/>
    </row>
    <row r="2144">
      <c r="A2144" s="16" t="n"/>
    </row>
    <row r="2145">
      <c r="A2145" s="16" t="n"/>
    </row>
    <row r="2146">
      <c r="A2146" s="16" t="n"/>
    </row>
    <row r="2147">
      <c r="A2147" s="16" t="n"/>
    </row>
    <row r="2148">
      <c r="A2148" s="16" t="n"/>
    </row>
    <row r="2149">
      <c r="A2149" s="16" t="n"/>
    </row>
    <row r="2150">
      <c r="A2150" s="16" t="n"/>
    </row>
    <row r="2151">
      <c r="A2151" s="16" t="n"/>
    </row>
    <row r="2152">
      <c r="A2152" s="16" t="n"/>
    </row>
    <row r="2153">
      <c r="A2153" s="16" t="n"/>
    </row>
    <row r="2154">
      <c r="A2154" s="16" t="n"/>
    </row>
    <row r="2155">
      <c r="A2155" s="16" t="n"/>
    </row>
    <row r="2156">
      <c r="A2156" s="16" t="n"/>
    </row>
    <row r="2157">
      <c r="A2157" s="16" t="n"/>
    </row>
    <row r="2158">
      <c r="A2158" s="16" t="n"/>
    </row>
    <row r="2159">
      <c r="A2159" s="16" t="n"/>
    </row>
    <row r="2160">
      <c r="A2160" s="16" t="n"/>
    </row>
    <row r="2161">
      <c r="A2161" s="16" t="n"/>
    </row>
    <row r="2162">
      <c r="A2162" s="16" t="n"/>
    </row>
    <row r="2163">
      <c r="A2163" s="16" t="n"/>
    </row>
    <row r="2164">
      <c r="A2164" s="16" t="n"/>
    </row>
    <row r="2165">
      <c r="A2165" s="16" t="n"/>
    </row>
    <row r="2166">
      <c r="A2166" s="16" t="n"/>
    </row>
    <row r="2167">
      <c r="A2167" s="16" t="n"/>
    </row>
    <row r="2168">
      <c r="A2168" s="16" t="n"/>
    </row>
    <row r="2169">
      <c r="A2169" s="16" t="n"/>
    </row>
    <row r="2170">
      <c r="A2170" s="16" t="n"/>
    </row>
    <row r="2171">
      <c r="A2171" s="16" t="n"/>
    </row>
    <row r="2172">
      <c r="A2172" s="16" t="n"/>
    </row>
    <row r="2173">
      <c r="A2173" s="16" t="n"/>
    </row>
    <row r="2174">
      <c r="A2174" s="16" t="n"/>
    </row>
    <row r="2175">
      <c r="A2175" s="16" t="n"/>
    </row>
    <row r="2176">
      <c r="A2176" s="16" t="n"/>
    </row>
    <row r="2177">
      <c r="A2177" s="16" t="n"/>
    </row>
    <row r="2178">
      <c r="A2178" s="16" t="n"/>
    </row>
    <row r="2179">
      <c r="A2179" s="16" t="n"/>
    </row>
    <row r="2180">
      <c r="A2180" s="16" t="n"/>
    </row>
    <row r="2181">
      <c r="A2181" s="16" t="n"/>
    </row>
    <row r="2182">
      <c r="A2182" s="16" t="n"/>
    </row>
    <row r="2183">
      <c r="A2183" s="16" t="n"/>
    </row>
    <row r="2184">
      <c r="A2184" s="16" t="n"/>
    </row>
    <row r="2185">
      <c r="A2185" s="16" t="n"/>
    </row>
    <row r="2186">
      <c r="A2186" s="16" t="n"/>
    </row>
    <row r="2187">
      <c r="A2187" s="16" t="n"/>
    </row>
    <row r="2188">
      <c r="A2188" s="16" t="n"/>
    </row>
    <row r="2189">
      <c r="A2189" s="16" t="n"/>
    </row>
    <row r="2190">
      <c r="A2190" s="16" t="n"/>
    </row>
    <row r="2191">
      <c r="A2191" s="16" t="n"/>
    </row>
    <row r="2192">
      <c r="A2192" s="16" t="n"/>
    </row>
    <row r="2193">
      <c r="A2193" s="16" t="n"/>
    </row>
    <row r="2194">
      <c r="A2194" s="16" t="n"/>
    </row>
    <row r="2195">
      <c r="A2195" s="16" t="n"/>
    </row>
    <row r="2196">
      <c r="A2196" s="16" t="n"/>
    </row>
    <row r="2197">
      <c r="A2197" s="16" t="n"/>
    </row>
    <row r="2198">
      <c r="A2198" s="16" t="n"/>
    </row>
    <row r="2199">
      <c r="A2199" s="16" t="n"/>
    </row>
    <row r="2200">
      <c r="A2200" s="16" t="n"/>
    </row>
    <row r="2201">
      <c r="A2201" s="16" t="n"/>
    </row>
    <row r="2202">
      <c r="A2202" s="16" t="n"/>
    </row>
    <row r="2203">
      <c r="A2203" s="16" t="n"/>
    </row>
    <row r="2204">
      <c r="A2204" s="16" t="n"/>
    </row>
    <row r="2205">
      <c r="A2205" s="16" t="n"/>
    </row>
    <row r="2206">
      <c r="A2206" s="16" t="n"/>
    </row>
    <row r="2207">
      <c r="A2207" s="16" t="n"/>
    </row>
    <row r="2208">
      <c r="A2208" s="16" t="n"/>
    </row>
    <row r="2209">
      <c r="A2209" s="16" t="n"/>
    </row>
    <row r="2210">
      <c r="A2210" s="16" t="n"/>
    </row>
    <row r="2211">
      <c r="A2211" s="16" t="n"/>
    </row>
    <row r="2212">
      <c r="A2212" s="16" t="n"/>
    </row>
    <row r="2213">
      <c r="A2213" s="16" t="n"/>
    </row>
    <row r="2214">
      <c r="A2214" s="16" t="n"/>
    </row>
    <row r="2215">
      <c r="A2215" s="16" t="n"/>
    </row>
    <row r="2216">
      <c r="A2216" s="16" t="n"/>
    </row>
    <row r="2217">
      <c r="A2217" s="16" t="n"/>
    </row>
    <row r="2218">
      <c r="A2218" s="16" t="n"/>
    </row>
    <row r="2219">
      <c r="A2219" s="16" t="n"/>
    </row>
    <row r="2220">
      <c r="A2220" s="16" t="n"/>
    </row>
    <row r="2221">
      <c r="A2221" s="16" t="n"/>
    </row>
    <row r="2222">
      <c r="A2222" s="16" t="n"/>
    </row>
    <row r="2223">
      <c r="A2223" s="16" t="n"/>
    </row>
    <row r="2224">
      <c r="A2224" s="16" t="n"/>
    </row>
    <row r="2225">
      <c r="A2225" s="16" t="n"/>
    </row>
    <row r="2226">
      <c r="A2226" s="16" t="n"/>
    </row>
    <row r="2227">
      <c r="A2227" s="16" t="n"/>
    </row>
    <row r="2228">
      <c r="A2228" s="16" t="n"/>
    </row>
    <row r="2229">
      <c r="A2229" s="16" t="n"/>
    </row>
    <row r="2230">
      <c r="A2230" s="16" t="n"/>
    </row>
    <row r="2231">
      <c r="A2231" s="16" t="n"/>
    </row>
    <row r="2232">
      <c r="A2232" s="16" t="n"/>
    </row>
    <row r="2233">
      <c r="A2233" s="16" t="n"/>
    </row>
    <row r="2234">
      <c r="A2234" s="16" t="n"/>
    </row>
    <row r="2235">
      <c r="A2235" s="16" t="n"/>
    </row>
    <row r="2236">
      <c r="A2236" s="16" t="n"/>
    </row>
    <row r="2237">
      <c r="A2237" s="16" t="n"/>
    </row>
    <row r="2238">
      <c r="A2238" s="16" t="n"/>
    </row>
    <row r="2239">
      <c r="A2239" s="16" t="n"/>
    </row>
    <row r="2240">
      <c r="A2240" s="16" t="n"/>
    </row>
    <row r="2241">
      <c r="A2241" s="16" t="n"/>
    </row>
    <row r="2242">
      <c r="A2242" s="16" t="n"/>
    </row>
    <row r="2243">
      <c r="A2243" s="16" t="n"/>
    </row>
    <row r="2244">
      <c r="A2244" s="16" t="n"/>
    </row>
    <row r="2245">
      <c r="A2245" s="16" t="n"/>
    </row>
    <row r="2246">
      <c r="A2246" s="16" t="n"/>
    </row>
    <row r="2247">
      <c r="A2247" s="16" t="n"/>
    </row>
    <row r="2248">
      <c r="A2248" s="16" t="n"/>
    </row>
    <row r="2249">
      <c r="A2249" s="16" t="n"/>
    </row>
    <row r="2250">
      <c r="A2250" s="16" t="n"/>
    </row>
    <row r="2251">
      <c r="A2251" s="16" t="n"/>
    </row>
    <row r="2252">
      <c r="A2252" s="16" t="n"/>
    </row>
    <row r="2253">
      <c r="A2253" s="16" t="n"/>
    </row>
    <row r="2254">
      <c r="A2254" s="16" t="n"/>
    </row>
    <row r="2255">
      <c r="A2255" s="16" t="n"/>
    </row>
    <row r="2256">
      <c r="A2256" s="16" t="n"/>
    </row>
    <row r="2257">
      <c r="A2257" s="16" t="n"/>
    </row>
    <row r="2258">
      <c r="A2258" s="16" t="n"/>
    </row>
    <row r="2259">
      <c r="A2259" s="16" t="n"/>
    </row>
    <row r="2260">
      <c r="A2260" s="16" t="n"/>
    </row>
    <row r="2261">
      <c r="A2261" s="16" t="n"/>
    </row>
    <row r="2262">
      <c r="A2262" s="16" t="n"/>
    </row>
    <row r="2263">
      <c r="A2263" s="16" t="n"/>
    </row>
    <row r="2264">
      <c r="A2264" s="16" t="n"/>
    </row>
    <row r="2265">
      <c r="A2265" s="16" t="n"/>
    </row>
    <row r="2266">
      <c r="A2266" s="16" t="n"/>
    </row>
    <row r="2267">
      <c r="A2267" s="16" t="n"/>
    </row>
    <row r="2268">
      <c r="A2268" s="16" t="n"/>
    </row>
    <row r="2269">
      <c r="A2269" s="16" t="n"/>
    </row>
    <row r="2270">
      <c r="A2270" s="16" t="n"/>
    </row>
    <row r="2271">
      <c r="A2271" s="16" t="n"/>
    </row>
    <row r="2272">
      <c r="A2272" s="16" t="n"/>
    </row>
    <row r="2273">
      <c r="A2273" s="16" t="n"/>
    </row>
    <row r="2274">
      <c r="A2274" s="16" t="n"/>
    </row>
    <row r="2275">
      <c r="A2275" s="16" t="n"/>
    </row>
    <row r="2276">
      <c r="A2276" s="16" t="n"/>
    </row>
    <row r="2277">
      <c r="A2277" s="16" t="n"/>
    </row>
    <row r="2278">
      <c r="A2278" s="16" t="n"/>
    </row>
    <row r="2279">
      <c r="A2279" s="16" t="n"/>
    </row>
    <row r="2280">
      <c r="A2280" s="16" t="n"/>
    </row>
    <row r="2281">
      <c r="A2281" s="16" t="n"/>
    </row>
    <row r="2282">
      <c r="A2282" s="16" t="n"/>
    </row>
    <row r="2283">
      <c r="A2283" s="16" t="n"/>
    </row>
    <row r="2284">
      <c r="A2284" s="16" t="n"/>
    </row>
    <row r="2285">
      <c r="A2285" s="16" t="n"/>
    </row>
    <row r="2286">
      <c r="A2286" s="16" t="n"/>
    </row>
    <row r="2287">
      <c r="A2287" s="16" t="n"/>
    </row>
    <row r="2288">
      <c r="A2288" s="16" t="n"/>
    </row>
    <row r="2289">
      <c r="A2289" s="16" t="n"/>
    </row>
    <row r="2290">
      <c r="A2290" s="16" t="n"/>
    </row>
    <row r="2291">
      <c r="A2291" s="16" t="n"/>
    </row>
    <row r="2292">
      <c r="A2292" s="16" t="n"/>
    </row>
    <row r="2293">
      <c r="A2293" s="16" t="n"/>
    </row>
    <row r="2294">
      <c r="A2294" s="16" t="n"/>
    </row>
    <row r="2295">
      <c r="A2295" s="16" t="n"/>
    </row>
    <row r="2296">
      <c r="A2296" s="16" t="n"/>
    </row>
    <row r="2297">
      <c r="A2297" s="16" t="n"/>
    </row>
    <row r="2298">
      <c r="A2298" s="16" t="n"/>
    </row>
    <row r="2299">
      <c r="A2299" s="16" t="n"/>
    </row>
    <row r="2300">
      <c r="A2300" s="16" t="n"/>
    </row>
    <row r="2301">
      <c r="A2301" s="16" t="n"/>
    </row>
    <row r="2302">
      <c r="A2302" s="16" t="n"/>
    </row>
    <row r="2303">
      <c r="A2303" s="16" t="n"/>
    </row>
    <row r="2304">
      <c r="A2304" s="16" t="n"/>
    </row>
    <row r="2305">
      <c r="A2305" s="16" t="n"/>
    </row>
    <row r="2306">
      <c r="A2306" s="16" t="n"/>
    </row>
    <row r="2307">
      <c r="A2307" s="16" t="n"/>
    </row>
    <row r="2308">
      <c r="A2308" s="16" t="n"/>
    </row>
    <row r="2309">
      <c r="A2309" s="16" t="n"/>
    </row>
    <row r="2310">
      <c r="A2310" s="16" t="n"/>
    </row>
    <row r="2311">
      <c r="A2311" s="16" t="n"/>
    </row>
    <row r="2312">
      <c r="A2312" s="16" t="n"/>
    </row>
    <row r="2313">
      <c r="A2313" s="16" t="n"/>
    </row>
    <row r="2314">
      <c r="A2314" s="16" t="n"/>
    </row>
    <row r="2315">
      <c r="A2315" s="16" t="n"/>
    </row>
    <row r="2316">
      <c r="A2316" s="16" t="n"/>
    </row>
    <row r="2317">
      <c r="A2317" s="16" t="n"/>
    </row>
    <row r="2318">
      <c r="A2318" s="16" t="n"/>
    </row>
    <row r="2319">
      <c r="A2319" s="16" t="n"/>
    </row>
    <row r="2320">
      <c r="A2320" s="16" t="n"/>
    </row>
    <row r="2321">
      <c r="A2321" s="16" t="n"/>
    </row>
    <row r="2322">
      <c r="A2322" s="16" t="n"/>
    </row>
    <row r="2323">
      <c r="A2323" s="16" t="n"/>
    </row>
    <row r="2324">
      <c r="A2324" s="16" t="n"/>
    </row>
    <row r="2325">
      <c r="A2325" s="16" t="n"/>
    </row>
    <row r="2326">
      <c r="A2326" s="16" t="n"/>
    </row>
    <row r="2327">
      <c r="A2327" s="16" t="n"/>
    </row>
    <row r="2328">
      <c r="A2328" s="16" t="n"/>
    </row>
    <row r="2329">
      <c r="A2329" s="16" t="n"/>
    </row>
    <row r="2330">
      <c r="A2330" s="16" t="n"/>
    </row>
    <row r="2331">
      <c r="A2331" s="16" t="n"/>
    </row>
    <row r="2332">
      <c r="A2332" s="16" t="n"/>
    </row>
    <row r="2333">
      <c r="A2333" s="16" t="n"/>
    </row>
    <row r="2334">
      <c r="A2334" s="16" t="n"/>
    </row>
    <row r="2335">
      <c r="A2335" s="16" t="n"/>
    </row>
    <row r="2336">
      <c r="A2336" s="16" t="n"/>
    </row>
    <row r="2337">
      <c r="A2337" s="16" t="n"/>
    </row>
    <row r="2338">
      <c r="A2338" s="16" t="n"/>
    </row>
    <row r="2339">
      <c r="A2339" s="16" t="n"/>
    </row>
    <row r="2340">
      <c r="A2340" s="16" t="n"/>
    </row>
    <row r="2341">
      <c r="A2341" s="16" t="n"/>
    </row>
    <row r="2342">
      <c r="A2342" s="16" t="n"/>
    </row>
    <row r="2343">
      <c r="A2343" s="16" t="n"/>
    </row>
    <row r="2344">
      <c r="A2344" s="16" t="n"/>
    </row>
    <row r="2345">
      <c r="A2345" s="16" t="n"/>
    </row>
    <row r="2346">
      <c r="A2346" s="16" t="n"/>
    </row>
    <row r="2347">
      <c r="A2347" s="16" t="n"/>
    </row>
    <row r="2348">
      <c r="A2348" s="16" t="n"/>
    </row>
    <row r="2349">
      <c r="A2349" s="16" t="n"/>
    </row>
    <row r="2350">
      <c r="A2350" s="16" t="n"/>
    </row>
    <row r="2351">
      <c r="A2351" s="16" t="n"/>
    </row>
    <row r="2352">
      <c r="A2352" s="16" t="n"/>
    </row>
    <row r="2353">
      <c r="A2353" s="16" t="n"/>
    </row>
    <row r="2354">
      <c r="A2354" s="16" t="n"/>
    </row>
    <row r="2355">
      <c r="A2355" s="16" t="n"/>
    </row>
    <row r="2356">
      <c r="A2356" s="16" t="n"/>
    </row>
    <row r="2357">
      <c r="A2357" s="16" t="n"/>
    </row>
    <row r="2358">
      <c r="A2358" s="16" t="n"/>
    </row>
    <row r="2359">
      <c r="A2359" s="16" t="n"/>
    </row>
    <row r="2360">
      <c r="A2360" s="16" t="n"/>
    </row>
    <row r="2361">
      <c r="A2361" s="16" t="n"/>
    </row>
    <row r="2362">
      <c r="A2362" s="16" t="n"/>
    </row>
    <row r="2363">
      <c r="A2363" s="16" t="n"/>
    </row>
    <row r="2364">
      <c r="A2364" s="16" t="n"/>
    </row>
    <row r="2365">
      <c r="A2365" s="16" t="n"/>
    </row>
    <row r="2366">
      <c r="A2366" s="16" t="n"/>
    </row>
    <row r="2367">
      <c r="A2367" s="16" t="n"/>
    </row>
    <row r="2368">
      <c r="A2368" s="16" t="n"/>
    </row>
    <row r="2369">
      <c r="A2369" s="16" t="n"/>
    </row>
    <row r="2370">
      <c r="A2370" s="16" t="n"/>
    </row>
    <row r="2371">
      <c r="A2371" s="16" t="n"/>
    </row>
    <row r="2372">
      <c r="A2372" s="16" t="n"/>
    </row>
    <row r="2373">
      <c r="A2373" s="16" t="n"/>
    </row>
    <row r="2374">
      <c r="A2374" s="16" t="n"/>
    </row>
    <row r="2375">
      <c r="A2375" s="16" t="n"/>
    </row>
    <row r="2376">
      <c r="A2376" s="16" t="n"/>
    </row>
    <row r="2377">
      <c r="A2377" s="16" t="n"/>
    </row>
    <row r="2378">
      <c r="A2378" s="16" t="n"/>
    </row>
    <row r="2379">
      <c r="A2379" s="16" t="n"/>
    </row>
    <row r="2380">
      <c r="A2380" s="16" t="n"/>
    </row>
    <row r="2381">
      <c r="A2381" s="16" t="n"/>
    </row>
    <row r="2382">
      <c r="A2382" s="16" t="n"/>
    </row>
    <row r="2383">
      <c r="A2383" s="16" t="n"/>
    </row>
    <row r="2384">
      <c r="A2384" s="16" t="n"/>
    </row>
    <row r="2385">
      <c r="A2385" s="16" t="n"/>
    </row>
    <row r="2386">
      <c r="A2386" s="16" t="n"/>
    </row>
    <row r="2387">
      <c r="A2387" s="16" t="n"/>
    </row>
    <row r="2388">
      <c r="A2388" s="16" t="n"/>
    </row>
    <row r="2389">
      <c r="A2389" s="16" t="n"/>
    </row>
    <row r="2390">
      <c r="A2390" s="16" t="n"/>
    </row>
    <row r="2391">
      <c r="A2391" s="16" t="n"/>
    </row>
    <row r="2392">
      <c r="A2392" s="16" t="n"/>
    </row>
    <row r="2393">
      <c r="A2393" s="16" t="n"/>
    </row>
    <row r="2394">
      <c r="A2394" s="16" t="n"/>
    </row>
    <row r="2395">
      <c r="A2395" s="16" t="n"/>
    </row>
    <row r="2396">
      <c r="A2396" s="16" t="n"/>
    </row>
    <row r="2397">
      <c r="A2397" s="16" t="n"/>
    </row>
    <row r="2398">
      <c r="A2398" s="16" t="n"/>
    </row>
    <row r="2399">
      <c r="A2399" s="16" t="n"/>
    </row>
    <row r="2400">
      <c r="A2400" s="16" t="n"/>
    </row>
    <row r="2401">
      <c r="A2401" s="16" t="n"/>
    </row>
    <row r="2402">
      <c r="A2402" s="16" t="n"/>
    </row>
    <row r="2403">
      <c r="A2403" s="16" t="n"/>
    </row>
    <row r="2404">
      <c r="A2404" s="16" t="n"/>
    </row>
    <row r="2405">
      <c r="A2405" s="16" t="n"/>
    </row>
    <row r="2406">
      <c r="A2406" s="16" t="n"/>
    </row>
    <row r="2407">
      <c r="A2407" s="16" t="n"/>
    </row>
    <row r="2408">
      <c r="A2408" s="16" t="n"/>
    </row>
    <row r="2409">
      <c r="A2409" s="16" t="n"/>
    </row>
    <row r="2410">
      <c r="A2410" s="16" t="n"/>
    </row>
    <row r="2411">
      <c r="A2411" s="16" t="n"/>
    </row>
    <row r="2412">
      <c r="A2412" s="16" t="n"/>
    </row>
    <row r="2413">
      <c r="A2413" s="16" t="n"/>
    </row>
    <row r="2414">
      <c r="A2414" s="16" t="n"/>
    </row>
    <row r="2415">
      <c r="A2415" s="16" t="n"/>
    </row>
    <row r="2416">
      <c r="A2416" s="16" t="n"/>
    </row>
    <row r="2417">
      <c r="A2417" s="16" t="n"/>
    </row>
    <row r="2418">
      <c r="A2418" s="16" t="n"/>
    </row>
    <row r="2419">
      <c r="A2419" s="16" t="n"/>
    </row>
    <row r="2420">
      <c r="A2420" s="16" t="n"/>
    </row>
    <row r="2421">
      <c r="A2421" s="16" t="n"/>
    </row>
    <row r="2422">
      <c r="A2422" s="16" t="n"/>
    </row>
    <row r="2423">
      <c r="A2423" s="16" t="n"/>
    </row>
    <row r="2424">
      <c r="A2424" s="16" t="n"/>
    </row>
    <row r="2425">
      <c r="A2425" s="16" t="n"/>
    </row>
    <row r="2426">
      <c r="A2426" s="16" t="n"/>
    </row>
    <row r="2427">
      <c r="A2427" s="16" t="n"/>
    </row>
    <row r="2428">
      <c r="A2428" s="16" t="n"/>
    </row>
    <row r="2429">
      <c r="A2429" s="16" t="n"/>
    </row>
    <row r="2430">
      <c r="A2430" s="16" t="n"/>
    </row>
    <row r="2431">
      <c r="A2431" s="16" t="n"/>
    </row>
    <row r="2432">
      <c r="A2432" s="16" t="n"/>
    </row>
    <row r="2433">
      <c r="A2433" s="16" t="n"/>
    </row>
    <row r="2434">
      <c r="A2434" s="16" t="n"/>
    </row>
    <row r="2435">
      <c r="A2435" s="16" t="n"/>
    </row>
    <row r="2436">
      <c r="A2436" s="16" t="n"/>
    </row>
    <row r="2437">
      <c r="A2437" s="16" t="n"/>
    </row>
    <row r="2438">
      <c r="A2438" s="16" t="n"/>
    </row>
    <row r="2439">
      <c r="A2439" s="16" t="n"/>
    </row>
    <row r="2440">
      <c r="A2440" s="16" t="n"/>
    </row>
    <row r="2441">
      <c r="A2441" s="16" t="n"/>
    </row>
    <row r="2442">
      <c r="A2442" s="16" t="n"/>
    </row>
    <row r="2443">
      <c r="A2443" s="16" t="n"/>
    </row>
    <row r="2444">
      <c r="A2444" s="16" t="n"/>
    </row>
    <row r="2445">
      <c r="A2445" s="16" t="n"/>
    </row>
    <row r="2446">
      <c r="A2446" s="16" t="n"/>
    </row>
    <row r="2447">
      <c r="A2447" s="16" t="n"/>
    </row>
    <row r="2448">
      <c r="A2448" s="16" t="n"/>
    </row>
    <row r="2449">
      <c r="A2449" s="16" t="n"/>
    </row>
    <row r="2450">
      <c r="A2450" s="16" t="n"/>
    </row>
    <row r="2451">
      <c r="A2451" s="16" t="n"/>
    </row>
    <row r="2452">
      <c r="A2452" s="16" t="n"/>
    </row>
    <row r="2453">
      <c r="A2453" s="16" t="n"/>
    </row>
    <row r="2454">
      <c r="A2454" s="16" t="n"/>
    </row>
    <row r="2455">
      <c r="A2455" s="16" t="n"/>
    </row>
    <row r="2456">
      <c r="A2456" s="16" t="n"/>
    </row>
    <row r="2457">
      <c r="A2457" s="16" t="n"/>
    </row>
    <row r="2458">
      <c r="A2458" s="16" t="n"/>
    </row>
    <row r="2459">
      <c r="A2459" s="16" t="n"/>
    </row>
    <row r="2460">
      <c r="A2460" s="16" t="n"/>
    </row>
    <row r="2461">
      <c r="A2461" s="16" t="n"/>
    </row>
    <row r="2462">
      <c r="A2462" s="16" t="n"/>
    </row>
    <row r="2463">
      <c r="A2463" s="16" t="n"/>
    </row>
    <row r="2464">
      <c r="A2464" s="16" t="n"/>
    </row>
    <row r="2465">
      <c r="A2465" s="16" t="n"/>
    </row>
    <row r="2466">
      <c r="A2466" s="16" t="n"/>
    </row>
    <row r="2467">
      <c r="A2467" s="16" t="n"/>
    </row>
    <row r="2468">
      <c r="A2468" s="16" t="n"/>
    </row>
    <row r="2469">
      <c r="A2469" s="16" t="n"/>
    </row>
    <row r="2470">
      <c r="A2470" s="16" t="n"/>
    </row>
    <row r="2471">
      <c r="A2471" s="16" t="n"/>
    </row>
    <row r="2472">
      <c r="A2472" s="16" t="n"/>
    </row>
    <row r="2473">
      <c r="A2473" s="16" t="n"/>
    </row>
    <row r="2474">
      <c r="A2474" s="16" t="n"/>
    </row>
    <row r="2475">
      <c r="A2475" s="16" t="n"/>
    </row>
    <row r="2476">
      <c r="A2476" s="16" t="n"/>
    </row>
    <row r="2477">
      <c r="A2477" s="16" t="n"/>
    </row>
    <row r="2478">
      <c r="A2478" s="16" t="n"/>
    </row>
    <row r="2479">
      <c r="A2479" s="16" t="n"/>
    </row>
    <row r="2480">
      <c r="A2480" s="16" t="n"/>
    </row>
    <row r="2481">
      <c r="A2481" s="16" t="n"/>
    </row>
    <row r="2482">
      <c r="A2482" s="16" t="n"/>
    </row>
    <row r="2483">
      <c r="A2483" s="16" t="n"/>
    </row>
    <row r="2484">
      <c r="A2484" s="16" t="n"/>
    </row>
    <row r="2485">
      <c r="A2485" s="16" t="n"/>
    </row>
    <row r="2486">
      <c r="A2486" s="16" t="n"/>
    </row>
    <row r="2487">
      <c r="A2487" s="16" t="n"/>
    </row>
    <row r="2488">
      <c r="A2488" s="16" t="n"/>
    </row>
    <row r="2489">
      <c r="A2489" s="16" t="n"/>
    </row>
    <row r="2490">
      <c r="A2490" s="16" t="n"/>
    </row>
    <row r="2491">
      <c r="A2491" s="16" t="n"/>
    </row>
    <row r="2492">
      <c r="A2492" s="16" t="n"/>
    </row>
    <row r="2493">
      <c r="A2493" s="16" t="n"/>
    </row>
    <row r="2494">
      <c r="A2494" s="16" t="n"/>
    </row>
    <row r="2495">
      <c r="A2495" s="16" t="n"/>
    </row>
    <row r="2496">
      <c r="A2496" s="16" t="n"/>
    </row>
    <row r="2497">
      <c r="A2497" s="16" t="n"/>
    </row>
    <row r="2498">
      <c r="A2498" s="16" t="n"/>
    </row>
    <row r="2499">
      <c r="A2499" s="16" t="n"/>
    </row>
    <row r="2500">
      <c r="A2500" s="16" t="n"/>
    </row>
    <row r="2501">
      <c r="A2501" s="16" t="n"/>
    </row>
    <row r="2502">
      <c r="A2502" s="16" t="n"/>
    </row>
    <row r="2503">
      <c r="A2503" s="16" t="n"/>
    </row>
    <row r="2504">
      <c r="A2504" s="16" t="n"/>
    </row>
    <row r="2505">
      <c r="A2505" s="16" t="n"/>
    </row>
    <row r="2506">
      <c r="A2506" s="16" t="n"/>
    </row>
    <row r="2507">
      <c r="A2507" s="16" t="n"/>
    </row>
    <row r="2508">
      <c r="A2508" s="16" t="n"/>
    </row>
    <row r="2509">
      <c r="A2509" s="16" t="n"/>
    </row>
    <row r="2510">
      <c r="A2510" s="16" t="n"/>
    </row>
    <row r="2511">
      <c r="A2511" s="16" t="n"/>
    </row>
    <row r="2512">
      <c r="A2512" s="16" t="n"/>
    </row>
    <row r="2513">
      <c r="A2513" s="16" t="n"/>
    </row>
    <row r="2514">
      <c r="A2514" s="16" t="n"/>
    </row>
    <row r="2515">
      <c r="A2515" s="16" t="n"/>
    </row>
    <row r="2516">
      <c r="A2516" s="16" t="n"/>
    </row>
    <row r="2517">
      <c r="A2517" s="16" t="n"/>
    </row>
    <row r="2518">
      <c r="A2518" s="16" t="n"/>
    </row>
    <row r="2519">
      <c r="A2519" s="16" t="n"/>
    </row>
    <row r="2520">
      <c r="A2520" s="16" t="n"/>
    </row>
    <row r="2521">
      <c r="A2521" s="16" t="n"/>
    </row>
    <row r="2522">
      <c r="A2522" s="16" t="n"/>
    </row>
    <row r="2523">
      <c r="A2523" s="16" t="n"/>
    </row>
    <row r="2524">
      <c r="A2524" s="16" t="n"/>
    </row>
    <row r="2525">
      <c r="A2525" s="16" t="n"/>
    </row>
    <row r="2526">
      <c r="A2526" s="16" t="n"/>
    </row>
    <row r="2527">
      <c r="A2527" s="16" t="n"/>
    </row>
    <row r="2528">
      <c r="A2528" s="16" t="n"/>
    </row>
    <row r="2529">
      <c r="A2529" s="16" t="n"/>
    </row>
    <row r="2530">
      <c r="A2530" s="16" t="n"/>
    </row>
    <row r="2531">
      <c r="A2531" s="16" t="n"/>
    </row>
    <row r="2532">
      <c r="A2532" s="16" t="n"/>
    </row>
    <row r="2533">
      <c r="A2533" s="16" t="n"/>
    </row>
    <row r="2534">
      <c r="A2534" s="16" t="n"/>
    </row>
    <row r="2535">
      <c r="A2535" s="16" t="n"/>
    </row>
    <row r="2536">
      <c r="A2536" s="16" t="n"/>
    </row>
    <row r="2537">
      <c r="A2537" s="16" t="n"/>
    </row>
    <row r="2538">
      <c r="A2538" s="16" t="n"/>
    </row>
    <row r="2539">
      <c r="A2539" s="16" t="n"/>
    </row>
    <row r="2540">
      <c r="A2540" s="16" t="n"/>
    </row>
    <row r="2541">
      <c r="A2541" s="16" t="n"/>
    </row>
    <row r="2542">
      <c r="A2542" s="16" t="n"/>
    </row>
    <row r="2543">
      <c r="A2543" s="16" t="n"/>
    </row>
    <row r="2544">
      <c r="A2544" s="16" t="n"/>
    </row>
    <row r="2545">
      <c r="A2545" s="16" t="n"/>
    </row>
    <row r="2546">
      <c r="A2546" s="16" t="n"/>
    </row>
    <row r="2547">
      <c r="A2547" s="16" t="n"/>
    </row>
    <row r="2548">
      <c r="A2548" s="16" t="n"/>
    </row>
    <row r="2549">
      <c r="A2549" s="16" t="n"/>
    </row>
    <row r="2550">
      <c r="A2550" s="16" t="n"/>
    </row>
    <row r="2551">
      <c r="A2551" s="16" t="n"/>
    </row>
    <row r="2552">
      <c r="A2552" s="16" t="n"/>
    </row>
    <row r="2553">
      <c r="A2553" s="16" t="n"/>
    </row>
    <row r="2554">
      <c r="A2554" s="16" t="n"/>
    </row>
    <row r="2555">
      <c r="A2555" s="16" t="n"/>
    </row>
    <row r="2556">
      <c r="A2556" s="16" t="n"/>
    </row>
    <row r="2557">
      <c r="A2557" s="16" t="n"/>
    </row>
    <row r="2558">
      <c r="A2558" s="16" t="n"/>
    </row>
    <row r="2559">
      <c r="A2559" s="16" t="n"/>
    </row>
    <row r="2560">
      <c r="A2560" s="16" t="n"/>
    </row>
    <row r="2561">
      <c r="A2561" s="16" t="n"/>
    </row>
    <row r="2562">
      <c r="A2562" s="16" t="n"/>
    </row>
    <row r="2563">
      <c r="A2563" s="16" t="n"/>
    </row>
    <row r="2564">
      <c r="A2564" s="16" t="n"/>
    </row>
    <row r="2565">
      <c r="A2565" s="16" t="n"/>
    </row>
    <row r="2566">
      <c r="A2566" s="16" t="n"/>
    </row>
    <row r="2567">
      <c r="A2567" s="16" t="n"/>
    </row>
    <row r="2568">
      <c r="A2568" s="16" t="n"/>
    </row>
    <row r="2569">
      <c r="A2569" s="16" t="n"/>
    </row>
    <row r="2570">
      <c r="A2570" s="16" t="n"/>
    </row>
    <row r="2571">
      <c r="A2571" s="16" t="n"/>
    </row>
    <row r="2572">
      <c r="A2572" s="16" t="n"/>
    </row>
    <row r="2573">
      <c r="A2573" s="16" t="n"/>
    </row>
    <row r="2574">
      <c r="A2574" s="16" t="n"/>
    </row>
    <row r="2575">
      <c r="A2575" s="16" t="n"/>
    </row>
    <row r="2576">
      <c r="A2576" s="16" t="n"/>
    </row>
    <row r="2577">
      <c r="A2577" s="16" t="n"/>
    </row>
    <row r="2578">
      <c r="A2578" s="16" t="n"/>
    </row>
    <row r="2579">
      <c r="A2579" s="16" t="n"/>
    </row>
    <row r="2580">
      <c r="A2580" s="16" t="n"/>
    </row>
    <row r="2581">
      <c r="A2581" s="16" t="n"/>
    </row>
    <row r="2582">
      <c r="A2582" s="16" t="n"/>
    </row>
    <row r="2583">
      <c r="A2583" s="16" t="n"/>
    </row>
    <row r="2584">
      <c r="A2584" s="16" t="n"/>
    </row>
    <row r="2585">
      <c r="A2585" s="16" t="n"/>
    </row>
    <row r="2586">
      <c r="A2586" s="16" t="n"/>
    </row>
    <row r="2587">
      <c r="A2587" s="16" t="n"/>
    </row>
    <row r="2588">
      <c r="A2588" s="16" t="n"/>
    </row>
    <row r="2589">
      <c r="A2589" s="16" t="n"/>
    </row>
    <row r="2590">
      <c r="A2590" s="16" t="n"/>
    </row>
    <row r="2591">
      <c r="A2591" s="16" t="n"/>
    </row>
    <row r="2592">
      <c r="A2592" s="16" t="n"/>
    </row>
    <row r="2593">
      <c r="A2593" s="16" t="n"/>
    </row>
    <row r="2594">
      <c r="A2594" s="16" t="n"/>
    </row>
    <row r="2595">
      <c r="A2595" s="16" t="n"/>
    </row>
    <row r="2596">
      <c r="A2596" s="16" t="n"/>
    </row>
    <row r="2597">
      <c r="A2597" s="16" t="n"/>
    </row>
    <row r="2598">
      <c r="A2598" s="16" t="n"/>
    </row>
    <row r="2599">
      <c r="A2599" s="16" t="n"/>
    </row>
    <row r="2600">
      <c r="A2600" s="16" t="n"/>
    </row>
    <row r="2601">
      <c r="A2601" s="16" t="n"/>
    </row>
    <row r="2602">
      <c r="A2602" s="16" t="n"/>
    </row>
    <row r="2603">
      <c r="A2603" s="16" t="n"/>
    </row>
    <row r="2604">
      <c r="A2604" s="16" t="n"/>
    </row>
    <row r="2605">
      <c r="A2605" s="16" t="n"/>
    </row>
    <row r="2606">
      <c r="A2606" s="16" t="n"/>
    </row>
    <row r="2607">
      <c r="A2607" s="16" t="n"/>
    </row>
    <row r="2608">
      <c r="A2608" s="16" t="n"/>
    </row>
    <row r="2609">
      <c r="A2609" s="16" t="n"/>
    </row>
    <row r="2610">
      <c r="A2610" s="16" t="n"/>
    </row>
    <row r="2611">
      <c r="A2611" s="16" t="n"/>
    </row>
    <row r="2612">
      <c r="A2612" s="16" t="n"/>
    </row>
    <row r="2613">
      <c r="A2613" s="16" t="n"/>
    </row>
    <row r="2614">
      <c r="A2614" s="16" t="n"/>
    </row>
    <row r="2615">
      <c r="A2615" s="16" t="n"/>
    </row>
    <row r="2616">
      <c r="A2616" s="16" t="n"/>
    </row>
    <row r="2617">
      <c r="A2617" s="16" t="n"/>
    </row>
    <row r="2618">
      <c r="A2618" s="16" t="n"/>
    </row>
    <row r="2619">
      <c r="A2619" s="16" t="n"/>
    </row>
    <row r="2620">
      <c r="A2620" s="16" t="n"/>
    </row>
    <row r="2621">
      <c r="A2621" s="16" t="n"/>
    </row>
    <row r="2622">
      <c r="A2622" s="16" t="n"/>
    </row>
    <row r="2623">
      <c r="A2623" s="16" t="n"/>
    </row>
    <row r="2624">
      <c r="A2624" s="16" t="n"/>
    </row>
    <row r="2625">
      <c r="A2625" s="16" t="n"/>
    </row>
    <row r="2626">
      <c r="A2626" s="16" t="n"/>
    </row>
    <row r="2627">
      <c r="A2627" s="16" t="n"/>
    </row>
    <row r="2628">
      <c r="A2628" s="16" t="n"/>
    </row>
    <row r="2629">
      <c r="A2629" s="16" t="n"/>
    </row>
    <row r="2630">
      <c r="A2630" s="16" t="n"/>
    </row>
    <row r="2631">
      <c r="A2631" s="16" t="n"/>
    </row>
    <row r="2632">
      <c r="A2632" s="16" t="n"/>
    </row>
    <row r="2633">
      <c r="A2633" s="16" t="n"/>
    </row>
    <row r="2634">
      <c r="A2634" s="16" t="n"/>
    </row>
    <row r="2635">
      <c r="A2635" s="16" t="n"/>
    </row>
    <row r="2636">
      <c r="A2636" s="16" t="n"/>
    </row>
    <row r="2637">
      <c r="A2637" s="16" t="n"/>
    </row>
    <row r="2638">
      <c r="A2638" s="16" t="n"/>
    </row>
    <row r="2639">
      <c r="A2639" s="16" t="n"/>
    </row>
    <row r="2640">
      <c r="A2640" s="16" t="n"/>
    </row>
    <row r="2641">
      <c r="A2641" s="16" t="n"/>
    </row>
    <row r="2642">
      <c r="A2642" s="16" t="n"/>
    </row>
    <row r="2643">
      <c r="A2643" s="16" t="n"/>
    </row>
    <row r="2644">
      <c r="A2644" s="16" t="n"/>
    </row>
    <row r="2645">
      <c r="A2645" s="16" t="n"/>
    </row>
    <row r="2646">
      <c r="A2646" s="16" t="n"/>
    </row>
    <row r="2647">
      <c r="A2647" s="16" t="n"/>
    </row>
    <row r="2648">
      <c r="A2648" s="16" t="n"/>
    </row>
    <row r="2649">
      <c r="A2649" s="16" t="n"/>
    </row>
    <row r="2650">
      <c r="A2650" s="16" t="n"/>
    </row>
    <row r="2651">
      <c r="A2651" s="16" t="n"/>
    </row>
    <row r="2652">
      <c r="A2652" s="16" t="n"/>
    </row>
    <row r="2653">
      <c r="A2653" s="16" t="n"/>
    </row>
    <row r="2654">
      <c r="A2654" s="16" t="n"/>
    </row>
    <row r="2655">
      <c r="A2655" s="16" t="n"/>
    </row>
    <row r="2656">
      <c r="A2656" s="16" t="n"/>
    </row>
    <row r="2657">
      <c r="A2657" s="16" t="n"/>
    </row>
    <row r="2658">
      <c r="A2658" s="16" t="n"/>
    </row>
    <row r="2659">
      <c r="A2659" s="16" t="n"/>
    </row>
    <row r="2660">
      <c r="A2660" s="16" t="n"/>
    </row>
    <row r="2661">
      <c r="A2661" s="16" t="n"/>
    </row>
    <row r="2662">
      <c r="A2662" s="16" t="n"/>
    </row>
    <row r="2663">
      <c r="A2663" s="16" t="n"/>
    </row>
    <row r="2664">
      <c r="A2664" s="16" t="n"/>
    </row>
    <row r="2665">
      <c r="A2665" s="16" t="n"/>
    </row>
    <row r="2666">
      <c r="A2666" s="16" t="n"/>
    </row>
    <row r="2667">
      <c r="A2667" s="16" t="n"/>
    </row>
    <row r="2668">
      <c r="A2668" s="16" t="n"/>
    </row>
    <row r="2669">
      <c r="A2669" s="16" t="n"/>
    </row>
    <row r="2670">
      <c r="A2670" s="16" t="n"/>
    </row>
    <row r="2671">
      <c r="A2671" s="16" t="n"/>
    </row>
    <row r="2672">
      <c r="A2672" s="16" t="n"/>
    </row>
    <row r="2673">
      <c r="A2673" s="16" t="n"/>
    </row>
    <row r="2674">
      <c r="A2674" s="16" t="n"/>
    </row>
    <row r="2675">
      <c r="A2675" s="16" t="n"/>
    </row>
    <row r="2676">
      <c r="A2676" s="16" t="n"/>
    </row>
    <row r="2677">
      <c r="A2677" s="16" t="n"/>
    </row>
    <row r="2678">
      <c r="A2678" s="16" t="n"/>
    </row>
    <row r="2679">
      <c r="A2679" s="16" t="n"/>
    </row>
    <row r="2680">
      <c r="A2680" s="16" t="n"/>
    </row>
    <row r="2681">
      <c r="A2681" s="16" t="n"/>
    </row>
    <row r="2682">
      <c r="A2682" s="16" t="n"/>
    </row>
    <row r="2683">
      <c r="A2683" s="16" t="n"/>
    </row>
    <row r="2684">
      <c r="A2684" s="16" t="n"/>
    </row>
    <row r="2685">
      <c r="A2685" s="16" t="n"/>
    </row>
    <row r="2686">
      <c r="A2686" s="16" t="n"/>
    </row>
    <row r="2687">
      <c r="A2687" s="16" t="n"/>
    </row>
    <row r="2688">
      <c r="A2688" s="16" t="n"/>
    </row>
    <row r="2689">
      <c r="A2689" s="16" t="n"/>
    </row>
    <row r="2690">
      <c r="A2690" s="16" t="n"/>
    </row>
    <row r="2691">
      <c r="A2691" s="16" t="n"/>
    </row>
    <row r="2692">
      <c r="A2692" s="16" t="n"/>
    </row>
    <row r="2693">
      <c r="A2693" s="16" t="n"/>
    </row>
    <row r="2694">
      <c r="A2694" s="16" t="n"/>
    </row>
    <row r="2695">
      <c r="A2695" s="16" t="n"/>
    </row>
    <row r="2696">
      <c r="A2696" s="16" t="n"/>
    </row>
    <row r="2697">
      <c r="A2697" s="16" t="n"/>
    </row>
    <row r="2698">
      <c r="A2698" s="16" t="n"/>
    </row>
    <row r="2699">
      <c r="A2699" s="16" t="n"/>
    </row>
    <row r="2700">
      <c r="A2700" s="16" t="n"/>
    </row>
    <row r="2701">
      <c r="A2701" s="16" t="n"/>
    </row>
    <row r="2702">
      <c r="A2702" s="16" t="n"/>
    </row>
    <row r="2703">
      <c r="A2703" s="16" t="n"/>
    </row>
    <row r="2704">
      <c r="A2704" s="16" t="n"/>
    </row>
    <row r="2705">
      <c r="A2705" s="16" t="n"/>
    </row>
    <row r="2706">
      <c r="A2706" s="16" t="n"/>
    </row>
    <row r="2707">
      <c r="A2707" s="16" t="n"/>
    </row>
    <row r="2708">
      <c r="A2708" s="16" t="n"/>
    </row>
    <row r="2709">
      <c r="A2709" s="16" t="n"/>
    </row>
    <row r="2710">
      <c r="A2710" s="16" t="n"/>
    </row>
    <row r="2711">
      <c r="A2711" s="16" t="n"/>
    </row>
    <row r="2712">
      <c r="A2712" s="16" t="n"/>
    </row>
    <row r="2713">
      <c r="A2713" s="16" t="n"/>
    </row>
    <row r="2714">
      <c r="A2714" s="16" t="n"/>
    </row>
    <row r="2715">
      <c r="A2715" s="16" t="n"/>
    </row>
    <row r="2716">
      <c r="A2716" s="16" t="n"/>
    </row>
    <row r="2717">
      <c r="A2717" s="16" t="n"/>
    </row>
    <row r="2718">
      <c r="A2718" s="16" t="n"/>
    </row>
    <row r="2719">
      <c r="A2719" s="16" t="n"/>
    </row>
    <row r="2720">
      <c r="A2720" s="16" t="n"/>
    </row>
    <row r="2721">
      <c r="A2721" s="16" t="n"/>
    </row>
    <row r="2722">
      <c r="A2722" s="16" t="n"/>
    </row>
    <row r="2723">
      <c r="A2723" s="16" t="n"/>
    </row>
    <row r="2724">
      <c r="A2724" s="16" t="n"/>
    </row>
    <row r="2725">
      <c r="A2725" s="16" t="n"/>
    </row>
    <row r="2726">
      <c r="A2726" s="16" t="n"/>
    </row>
    <row r="2727">
      <c r="A2727" s="16" t="n"/>
    </row>
    <row r="2728">
      <c r="A2728" s="16" t="n"/>
    </row>
    <row r="2729">
      <c r="A2729" s="16" t="n"/>
    </row>
    <row r="2730">
      <c r="A2730" s="16" t="n"/>
    </row>
    <row r="2731">
      <c r="A2731" s="16" t="n"/>
    </row>
    <row r="2732">
      <c r="A2732" s="16" t="n"/>
    </row>
    <row r="2733">
      <c r="A2733" s="16" t="n"/>
    </row>
    <row r="2734">
      <c r="A2734" s="16" t="n"/>
    </row>
    <row r="2735">
      <c r="A2735" s="16" t="n"/>
    </row>
    <row r="2736">
      <c r="A2736" s="16" t="n"/>
    </row>
    <row r="2737">
      <c r="A2737" s="16" t="n"/>
    </row>
    <row r="2738">
      <c r="A2738" s="16" t="n"/>
    </row>
    <row r="2739">
      <c r="A2739" s="16" t="n"/>
    </row>
    <row r="2740">
      <c r="A2740" s="16" t="n"/>
    </row>
    <row r="2741">
      <c r="A2741" s="16" t="n"/>
    </row>
    <row r="2742">
      <c r="A2742" s="16" t="n"/>
    </row>
    <row r="2743">
      <c r="A2743" s="16" t="n"/>
    </row>
    <row r="2744">
      <c r="A2744" s="16" t="n"/>
    </row>
    <row r="2745">
      <c r="A2745" s="16" t="n"/>
    </row>
    <row r="2746">
      <c r="A2746" s="16" t="n"/>
    </row>
    <row r="2747">
      <c r="A2747" s="16" t="n"/>
    </row>
    <row r="2748">
      <c r="A2748" s="16" t="n"/>
    </row>
    <row r="2749">
      <c r="A2749" s="16" t="n"/>
    </row>
    <row r="2750">
      <c r="A2750" s="16" t="n"/>
    </row>
    <row r="2751">
      <c r="A2751" s="16" t="n"/>
    </row>
    <row r="2752">
      <c r="A2752" s="16" t="n"/>
    </row>
    <row r="2753">
      <c r="A2753" s="16" t="n"/>
    </row>
    <row r="2754">
      <c r="A2754" s="16" t="n"/>
    </row>
    <row r="2755">
      <c r="A2755" s="16" t="n"/>
    </row>
    <row r="2756">
      <c r="A2756" s="16" t="n"/>
    </row>
    <row r="2757">
      <c r="A2757" s="16" t="n"/>
    </row>
    <row r="2758">
      <c r="A2758" s="16" t="n"/>
    </row>
    <row r="2759">
      <c r="A2759" s="16" t="n"/>
    </row>
    <row r="2760">
      <c r="A2760" s="16" t="n"/>
    </row>
    <row r="2761">
      <c r="A2761" s="16" t="n"/>
    </row>
    <row r="2762">
      <c r="A2762" s="16" t="n"/>
    </row>
    <row r="2763">
      <c r="A2763" s="16" t="n"/>
    </row>
    <row r="2764">
      <c r="A2764" s="16" t="n"/>
    </row>
    <row r="2765">
      <c r="A2765" s="16" t="n"/>
    </row>
    <row r="2766">
      <c r="A2766" s="16" t="n"/>
    </row>
    <row r="2767">
      <c r="A2767" s="16" t="n"/>
    </row>
    <row r="2768">
      <c r="A2768" s="16" t="n"/>
    </row>
    <row r="2769">
      <c r="A2769" s="16" t="n"/>
    </row>
    <row r="2770">
      <c r="A2770" s="16" t="n"/>
    </row>
    <row r="2771">
      <c r="A2771" s="16" t="n"/>
    </row>
    <row r="2772">
      <c r="A2772" s="16" t="n"/>
    </row>
    <row r="2773">
      <c r="A2773" s="16" t="n"/>
    </row>
    <row r="2774">
      <c r="A2774" s="16" t="n"/>
    </row>
    <row r="2775">
      <c r="A2775" s="16" t="n"/>
    </row>
    <row r="2776">
      <c r="A2776" s="16" t="n"/>
    </row>
    <row r="2777">
      <c r="A2777" s="16" t="n"/>
    </row>
    <row r="2778">
      <c r="A2778" s="16" t="n"/>
    </row>
    <row r="2779">
      <c r="A2779" s="16" t="n"/>
    </row>
    <row r="2780">
      <c r="A2780" s="16" t="n"/>
    </row>
    <row r="2781">
      <c r="A2781" s="16" t="n"/>
    </row>
    <row r="2782">
      <c r="A2782" s="16" t="n"/>
    </row>
    <row r="2783">
      <c r="A2783" s="16" t="n"/>
    </row>
    <row r="2784">
      <c r="A2784" s="16" t="n"/>
    </row>
    <row r="2785">
      <c r="A2785" s="16" t="n"/>
    </row>
    <row r="2786">
      <c r="A2786" s="16" t="n"/>
    </row>
    <row r="2787">
      <c r="A2787" s="16" t="n"/>
    </row>
    <row r="2788">
      <c r="A2788" s="16" t="n"/>
    </row>
    <row r="2789">
      <c r="A2789" s="16" t="n"/>
    </row>
    <row r="2790">
      <c r="A2790" s="16" t="n"/>
    </row>
    <row r="2791">
      <c r="A2791" s="16" t="n"/>
    </row>
    <row r="2792">
      <c r="A2792" s="16" t="n"/>
    </row>
    <row r="2793">
      <c r="A2793" s="16" t="n"/>
    </row>
    <row r="2794">
      <c r="A2794" s="16" t="n"/>
    </row>
    <row r="2795">
      <c r="A2795" s="16" t="n"/>
    </row>
    <row r="2796">
      <c r="A2796" s="16" t="n"/>
    </row>
    <row r="2797">
      <c r="A2797" s="16" t="n"/>
    </row>
    <row r="2798">
      <c r="A2798" s="16" t="n"/>
    </row>
    <row r="2799">
      <c r="A2799" s="16" t="n"/>
    </row>
    <row r="2800">
      <c r="A2800" s="16" t="n"/>
    </row>
    <row r="2801">
      <c r="A2801" s="16" t="n"/>
    </row>
    <row r="2802">
      <c r="A2802" s="16" t="n"/>
    </row>
    <row r="2803">
      <c r="A2803" s="16" t="n"/>
    </row>
    <row r="2804">
      <c r="A2804" s="16" t="n"/>
    </row>
    <row r="2805">
      <c r="A2805" s="16" t="n"/>
    </row>
    <row r="2806">
      <c r="A2806" s="16" t="n"/>
    </row>
    <row r="2807">
      <c r="A2807" s="16" t="n"/>
    </row>
    <row r="2808">
      <c r="A2808" s="16" t="n"/>
    </row>
    <row r="2809">
      <c r="A2809" s="16" t="n"/>
    </row>
    <row r="2810">
      <c r="A2810" s="16" t="n"/>
    </row>
    <row r="2811">
      <c r="A2811" s="16" t="n"/>
    </row>
    <row r="2812">
      <c r="A2812" s="16" t="n"/>
    </row>
    <row r="2813">
      <c r="A2813" s="16" t="n"/>
    </row>
    <row r="2814">
      <c r="A2814" s="16" t="n"/>
    </row>
    <row r="2815">
      <c r="A2815" s="16" t="n"/>
    </row>
    <row r="2816">
      <c r="A2816" s="16" t="n"/>
    </row>
    <row r="2817">
      <c r="A2817" s="16" t="n"/>
    </row>
    <row r="2818">
      <c r="A2818" s="16" t="n"/>
    </row>
    <row r="2819">
      <c r="A2819" s="16" t="n"/>
    </row>
    <row r="2820">
      <c r="A2820" s="16" t="n"/>
    </row>
    <row r="2821">
      <c r="A2821" s="16" t="n"/>
    </row>
    <row r="2822">
      <c r="A2822" s="16" t="n"/>
    </row>
    <row r="2823">
      <c r="A2823" s="16" t="n"/>
    </row>
    <row r="2824">
      <c r="A2824" s="16" t="n"/>
    </row>
    <row r="2825">
      <c r="A2825" s="16" t="n"/>
    </row>
    <row r="2826">
      <c r="A2826" s="16" t="n"/>
    </row>
    <row r="2827">
      <c r="A2827" s="16" t="n"/>
    </row>
    <row r="2828">
      <c r="A2828" s="16" t="n"/>
    </row>
    <row r="2829">
      <c r="A2829" s="16" t="n"/>
    </row>
    <row r="2830">
      <c r="A2830" s="16" t="n"/>
    </row>
    <row r="2831">
      <c r="A2831" s="16" t="n"/>
    </row>
    <row r="2832">
      <c r="A2832" s="16" t="n"/>
    </row>
    <row r="2833">
      <c r="A2833" s="16" t="n"/>
    </row>
    <row r="2834">
      <c r="A2834" s="16" t="n"/>
    </row>
    <row r="2835">
      <c r="A2835" s="16" t="n"/>
    </row>
    <row r="2836">
      <c r="A2836" s="16" t="n"/>
    </row>
    <row r="2837">
      <c r="A2837" s="16" t="n"/>
    </row>
    <row r="2838">
      <c r="A2838" s="16" t="n"/>
    </row>
    <row r="2839">
      <c r="A2839" s="16" t="n"/>
    </row>
    <row r="2840">
      <c r="A2840" s="16" t="n"/>
    </row>
    <row r="2841">
      <c r="A2841" s="16" t="n"/>
    </row>
    <row r="2842">
      <c r="A2842" s="16" t="n"/>
    </row>
    <row r="2843">
      <c r="A2843" s="16" t="n"/>
    </row>
    <row r="2844">
      <c r="A2844" s="16" t="n"/>
    </row>
    <row r="2845">
      <c r="A2845" s="16" t="n"/>
    </row>
    <row r="2846">
      <c r="A2846" s="16" t="n"/>
    </row>
    <row r="2847">
      <c r="A2847" s="16" t="n"/>
    </row>
    <row r="2848">
      <c r="A2848" s="16" t="n"/>
    </row>
    <row r="2849">
      <c r="A2849" s="16" t="n"/>
    </row>
    <row r="2850">
      <c r="A2850" s="16" t="n"/>
    </row>
    <row r="2851">
      <c r="A2851" s="16" t="n"/>
    </row>
    <row r="2852">
      <c r="A2852" s="16" t="n"/>
    </row>
    <row r="2853">
      <c r="A2853" s="16" t="n"/>
    </row>
    <row r="2854">
      <c r="A2854" s="16" t="n"/>
    </row>
    <row r="2855">
      <c r="A2855" s="16" t="n"/>
    </row>
    <row r="2856">
      <c r="A2856" s="16" t="n"/>
    </row>
    <row r="2857">
      <c r="A2857" s="16" t="n"/>
    </row>
    <row r="2858">
      <c r="A2858" s="16" t="n"/>
    </row>
    <row r="2859">
      <c r="A2859" s="16" t="n"/>
    </row>
    <row r="2860">
      <c r="A2860" s="16" t="n"/>
    </row>
    <row r="2861">
      <c r="A2861" s="16" t="n"/>
    </row>
    <row r="2862">
      <c r="A2862" s="16" t="n"/>
    </row>
    <row r="2863">
      <c r="A2863" s="16" t="n"/>
    </row>
    <row r="2864">
      <c r="A2864" s="16" t="n"/>
    </row>
    <row r="2865">
      <c r="A2865" s="16" t="n"/>
    </row>
    <row r="2866">
      <c r="A2866" s="16" t="n"/>
    </row>
    <row r="2867">
      <c r="A2867" s="16" t="n"/>
    </row>
    <row r="2868">
      <c r="A2868" s="16" t="n"/>
    </row>
    <row r="2869">
      <c r="A2869" s="16" t="n"/>
    </row>
    <row r="2870">
      <c r="A2870" s="16" t="n"/>
    </row>
    <row r="2871">
      <c r="A2871" s="16" t="n"/>
    </row>
    <row r="2872">
      <c r="A2872" s="16" t="n"/>
    </row>
    <row r="2873">
      <c r="A2873" s="16" t="n"/>
    </row>
    <row r="2874">
      <c r="A2874" s="16" t="n"/>
    </row>
    <row r="2875">
      <c r="A2875" s="16" t="n"/>
    </row>
    <row r="2876">
      <c r="A2876" s="16" t="n"/>
    </row>
    <row r="2877">
      <c r="A2877" s="16" t="n"/>
    </row>
    <row r="2878">
      <c r="A2878" s="16" t="n"/>
    </row>
    <row r="2879">
      <c r="A2879" s="16" t="n"/>
    </row>
    <row r="2880">
      <c r="A2880" s="16" t="n"/>
    </row>
    <row r="2881">
      <c r="A2881" s="16" t="n"/>
    </row>
    <row r="2882">
      <c r="A2882" s="16" t="n"/>
    </row>
    <row r="2883">
      <c r="A2883" s="16" t="n"/>
    </row>
    <row r="2884">
      <c r="A2884" s="16" t="n"/>
    </row>
    <row r="2885">
      <c r="A2885" s="16" t="n"/>
    </row>
    <row r="2886">
      <c r="A2886" s="16" t="n"/>
    </row>
    <row r="2887">
      <c r="A2887" s="16" t="n"/>
    </row>
    <row r="2888">
      <c r="A2888" s="16" t="n"/>
    </row>
    <row r="2889">
      <c r="A2889" s="16" t="n"/>
    </row>
    <row r="2890">
      <c r="A2890" s="16" t="n"/>
    </row>
    <row r="2891">
      <c r="A2891" s="16" t="n"/>
    </row>
    <row r="2892">
      <c r="A2892" s="16" t="n"/>
    </row>
    <row r="2893">
      <c r="A2893" s="16" t="n"/>
    </row>
    <row r="2894">
      <c r="A2894" s="16" t="n"/>
    </row>
    <row r="2895">
      <c r="A2895" s="16" t="n"/>
    </row>
    <row r="2896">
      <c r="A2896" s="16" t="n"/>
    </row>
    <row r="2897">
      <c r="A2897" s="16" t="n"/>
    </row>
    <row r="2898">
      <c r="A2898" s="16" t="n"/>
    </row>
    <row r="2899">
      <c r="A2899" s="16" t="n"/>
    </row>
    <row r="2900">
      <c r="A2900" s="16" t="n"/>
    </row>
    <row r="2901">
      <c r="A2901" s="16" t="n"/>
    </row>
    <row r="2902">
      <c r="A2902" s="16" t="n"/>
    </row>
    <row r="2903">
      <c r="A2903" s="16" t="n"/>
    </row>
    <row r="2904">
      <c r="A2904" s="16" t="n"/>
    </row>
    <row r="2905">
      <c r="A2905" s="16" t="n"/>
    </row>
    <row r="2906">
      <c r="A2906" s="16" t="n"/>
    </row>
    <row r="2907">
      <c r="A2907" s="16" t="n"/>
    </row>
    <row r="2908">
      <c r="A2908" s="16" t="n"/>
    </row>
    <row r="2909">
      <c r="A2909" s="16" t="n"/>
    </row>
    <row r="2910">
      <c r="A2910" s="16" t="n"/>
    </row>
    <row r="2911">
      <c r="A2911" s="16" t="n"/>
    </row>
    <row r="2912">
      <c r="A2912" s="16" t="n"/>
    </row>
    <row r="2913">
      <c r="A2913" s="16" t="n"/>
    </row>
    <row r="2914">
      <c r="A2914" s="16" t="n"/>
    </row>
    <row r="2915">
      <c r="A2915" s="16" t="n"/>
    </row>
    <row r="2916">
      <c r="A2916" s="16" t="n"/>
    </row>
    <row r="2917">
      <c r="A2917" s="16" t="n"/>
    </row>
    <row r="2918">
      <c r="A2918" s="16" t="n"/>
    </row>
    <row r="2919">
      <c r="A2919" s="16" t="n"/>
    </row>
    <row r="2920">
      <c r="A2920" s="16" t="n"/>
    </row>
    <row r="2921">
      <c r="A2921" s="16" t="n"/>
    </row>
    <row r="2922">
      <c r="A2922" s="16" t="n"/>
    </row>
    <row r="2923">
      <c r="A2923" s="16" t="n"/>
    </row>
    <row r="2924">
      <c r="A2924" s="16" t="n"/>
    </row>
    <row r="2925">
      <c r="A2925" s="16" t="n"/>
    </row>
    <row r="2926">
      <c r="A2926" s="16" t="n"/>
    </row>
    <row r="2927">
      <c r="A2927" s="16" t="n"/>
    </row>
    <row r="2928">
      <c r="A2928" s="16" t="n"/>
    </row>
    <row r="2929">
      <c r="A2929" s="16" t="n"/>
    </row>
    <row r="2930">
      <c r="A2930" s="16" t="n"/>
    </row>
    <row r="2931">
      <c r="A2931" s="16" t="n"/>
    </row>
    <row r="2932">
      <c r="A2932" s="16" t="n"/>
    </row>
    <row r="2933">
      <c r="A2933" s="16" t="n"/>
    </row>
    <row r="2934">
      <c r="A2934" s="16" t="n"/>
    </row>
    <row r="2935">
      <c r="A2935" s="16" t="n"/>
    </row>
    <row r="2936">
      <c r="A2936" s="16" t="n"/>
    </row>
    <row r="2937">
      <c r="A2937" s="16" t="n"/>
    </row>
    <row r="2938">
      <c r="A2938" s="16" t="n"/>
    </row>
    <row r="2939">
      <c r="A2939" s="16" t="n"/>
    </row>
    <row r="2940">
      <c r="A2940" s="16" t="n"/>
    </row>
    <row r="2941">
      <c r="A2941" s="16" t="n"/>
    </row>
    <row r="2942">
      <c r="A2942" s="16" t="n"/>
    </row>
    <row r="2943">
      <c r="A2943" s="16" t="n"/>
    </row>
    <row r="2944">
      <c r="A2944" s="16" t="n"/>
    </row>
    <row r="2945">
      <c r="A2945" s="16" t="n"/>
    </row>
    <row r="2946">
      <c r="A2946" s="16" t="n"/>
    </row>
    <row r="2947">
      <c r="A2947" s="16" t="n"/>
    </row>
    <row r="2948">
      <c r="A2948" s="16" t="n"/>
    </row>
    <row r="2949">
      <c r="A2949" s="16" t="n"/>
    </row>
    <row r="2950">
      <c r="A2950" s="16" t="n"/>
    </row>
    <row r="2951">
      <c r="A2951" s="16" t="n"/>
    </row>
    <row r="2952">
      <c r="A2952" s="16" t="n"/>
    </row>
    <row r="2953">
      <c r="A2953" s="16" t="n"/>
    </row>
    <row r="2954">
      <c r="A2954" s="16" t="n"/>
    </row>
    <row r="2955">
      <c r="A2955" s="16" t="n"/>
    </row>
    <row r="2956">
      <c r="A2956" s="16" t="n"/>
    </row>
    <row r="2957">
      <c r="A2957" s="16" t="n"/>
    </row>
    <row r="2958">
      <c r="A2958" s="16" t="n"/>
    </row>
    <row r="2959">
      <c r="A2959" s="16" t="n"/>
    </row>
    <row r="2960">
      <c r="A2960" s="16" t="n"/>
    </row>
    <row r="2961">
      <c r="A2961" s="16" t="n"/>
    </row>
    <row r="2962">
      <c r="A2962" s="16" t="n"/>
    </row>
    <row r="2963">
      <c r="A2963" s="16" t="n"/>
    </row>
    <row r="2964">
      <c r="A2964" s="16" t="n"/>
    </row>
    <row r="2965">
      <c r="A2965" s="16" t="n"/>
    </row>
    <row r="2966">
      <c r="A2966" s="16" t="n"/>
    </row>
    <row r="2967">
      <c r="A2967" s="16" t="n"/>
    </row>
    <row r="2968">
      <c r="A2968" s="16" t="n"/>
    </row>
    <row r="2969">
      <c r="A2969" s="16" t="n"/>
    </row>
    <row r="2970">
      <c r="A2970" s="16" t="n"/>
    </row>
    <row r="2971">
      <c r="A2971" s="16" t="n"/>
    </row>
    <row r="2972">
      <c r="A2972" s="16" t="n"/>
    </row>
    <row r="2973">
      <c r="A2973" s="16" t="n"/>
    </row>
    <row r="2974">
      <c r="A2974" s="16" t="n"/>
    </row>
    <row r="2975">
      <c r="A2975" s="16" t="n"/>
    </row>
    <row r="2976">
      <c r="A2976" s="16" t="n"/>
    </row>
    <row r="2977">
      <c r="A2977" s="16" t="n"/>
    </row>
    <row r="2978">
      <c r="A2978" s="16" t="n"/>
    </row>
    <row r="2979">
      <c r="A2979" s="16" t="n"/>
    </row>
    <row r="2980">
      <c r="A2980" s="16" t="n"/>
    </row>
    <row r="2981">
      <c r="A2981" s="16" t="n"/>
    </row>
    <row r="2982">
      <c r="A2982" s="16" t="n"/>
    </row>
    <row r="2983">
      <c r="A2983" s="16" t="n"/>
    </row>
    <row r="2984">
      <c r="A2984" s="16" t="n"/>
    </row>
    <row r="2985">
      <c r="A2985" s="16" t="n"/>
    </row>
    <row r="2986">
      <c r="A2986" s="16" t="n"/>
    </row>
    <row r="2987">
      <c r="A2987" s="16" t="n"/>
    </row>
    <row r="2988">
      <c r="A2988" s="16" t="n"/>
    </row>
    <row r="2989">
      <c r="A2989" s="16" t="n"/>
    </row>
    <row r="2990">
      <c r="A2990" s="16" t="n"/>
    </row>
    <row r="2991">
      <c r="A2991" s="16" t="n"/>
    </row>
    <row r="2992">
      <c r="A2992" s="16" t="n"/>
    </row>
    <row r="2993">
      <c r="A2993" s="16" t="n"/>
    </row>
    <row r="2994">
      <c r="A2994" s="16" t="n"/>
    </row>
    <row r="2995">
      <c r="A2995" s="16" t="n"/>
    </row>
    <row r="2996">
      <c r="A2996" s="16" t="n"/>
    </row>
    <row r="2997">
      <c r="A2997" s="16" t="n"/>
    </row>
    <row r="2998">
      <c r="A2998" s="16" t="n"/>
    </row>
    <row r="2999">
      <c r="A2999" s="16" t="n"/>
    </row>
    <row r="3000">
      <c r="A3000" s="16" t="n"/>
    </row>
    <row r="3001">
      <c r="A3001" s="16" t="n"/>
    </row>
    <row r="3002">
      <c r="A3002" s="16" t="n"/>
    </row>
    <row r="3003">
      <c r="A3003" s="16" t="n"/>
    </row>
    <row r="3004">
      <c r="A3004" s="16" t="n"/>
    </row>
    <row r="3005">
      <c r="A3005" s="16" t="n"/>
    </row>
    <row r="3006">
      <c r="A3006" s="16" t="n"/>
    </row>
    <row r="3007">
      <c r="A3007" s="16" t="n"/>
    </row>
    <row r="3008">
      <c r="A3008" s="16" t="n"/>
    </row>
    <row r="3009">
      <c r="A3009" s="16" t="n"/>
    </row>
    <row r="3010">
      <c r="A3010" s="16" t="n"/>
    </row>
    <row r="3011">
      <c r="A3011" s="16" t="n"/>
    </row>
    <row r="3012">
      <c r="A3012" s="16" t="n"/>
    </row>
    <row r="3013">
      <c r="A3013" s="16" t="n"/>
    </row>
    <row r="3014">
      <c r="A3014" s="16" t="n"/>
    </row>
    <row r="3015">
      <c r="A3015" s="16" t="n"/>
    </row>
    <row r="3016">
      <c r="A3016" s="16" t="n"/>
    </row>
    <row r="3017">
      <c r="A3017" s="16" t="n"/>
    </row>
    <row r="3018">
      <c r="A3018" s="16" t="n"/>
    </row>
    <row r="3019">
      <c r="A3019" s="16" t="n"/>
    </row>
    <row r="3020">
      <c r="A3020" s="16" t="n"/>
    </row>
    <row r="3021">
      <c r="A3021" s="16" t="n"/>
    </row>
    <row r="3022">
      <c r="A3022" s="16" t="n"/>
    </row>
    <row r="3023">
      <c r="A3023" s="16" t="n"/>
    </row>
    <row r="3024">
      <c r="A3024" s="16" t="n"/>
    </row>
    <row r="3025">
      <c r="A3025" s="16" t="n"/>
    </row>
    <row r="3026">
      <c r="A3026" s="16" t="n"/>
    </row>
    <row r="3027">
      <c r="A3027" s="16" t="n"/>
    </row>
    <row r="3028">
      <c r="A3028" s="16" t="n"/>
    </row>
    <row r="3029">
      <c r="A3029" s="16" t="n"/>
    </row>
    <row r="3030">
      <c r="A3030" s="16" t="n"/>
    </row>
    <row r="3031">
      <c r="A3031" s="16" t="n"/>
    </row>
    <row r="3032">
      <c r="A3032" s="16" t="n"/>
    </row>
    <row r="3033">
      <c r="A3033" s="16" t="n"/>
    </row>
    <row r="3034">
      <c r="A3034" s="16" t="n"/>
    </row>
    <row r="3035">
      <c r="A3035" s="16" t="n"/>
    </row>
    <row r="3036">
      <c r="A3036" s="16" t="n"/>
    </row>
    <row r="3037">
      <c r="A3037" s="16" t="n"/>
    </row>
    <row r="3038">
      <c r="A3038" s="16" t="n"/>
    </row>
    <row r="3039">
      <c r="A3039" s="16" t="n"/>
    </row>
    <row r="3040">
      <c r="A3040" s="16" t="n"/>
    </row>
    <row r="3041">
      <c r="A3041" s="16" t="n"/>
    </row>
    <row r="3042">
      <c r="A3042" s="16" t="n"/>
    </row>
    <row r="3043">
      <c r="A3043" s="16" t="n"/>
    </row>
    <row r="3044">
      <c r="A3044" s="16" t="n"/>
    </row>
    <row r="3045">
      <c r="A3045" s="16" t="n"/>
    </row>
    <row r="3046">
      <c r="A3046" s="16" t="n"/>
    </row>
    <row r="3047">
      <c r="A3047" s="16" t="n"/>
    </row>
    <row r="3048">
      <c r="A3048" s="16" t="n"/>
    </row>
    <row r="3049">
      <c r="A3049" s="16" t="n"/>
    </row>
    <row r="3050">
      <c r="A3050" s="16" t="n"/>
    </row>
    <row r="3051">
      <c r="A3051" s="16" t="n"/>
    </row>
    <row r="3052">
      <c r="A3052" s="16" t="n"/>
    </row>
    <row r="3053">
      <c r="A3053" s="16" t="n"/>
    </row>
    <row r="3054">
      <c r="A3054" s="16" t="n"/>
    </row>
    <row r="3055">
      <c r="A3055" s="16" t="n"/>
    </row>
    <row r="3056">
      <c r="A3056" s="16" t="n"/>
    </row>
    <row r="3057">
      <c r="A3057" s="16" t="n"/>
    </row>
    <row r="3058">
      <c r="A3058" s="16" t="n"/>
    </row>
    <row r="3059">
      <c r="A3059" s="16" t="n"/>
    </row>
    <row r="3060">
      <c r="A3060" s="16" t="n"/>
    </row>
    <row r="3061">
      <c r="A3061" s="16" t="n"/>
    </row>
    <row r="3062">
      <c r="A3062" s="16" t="n"/>
    </row>
    <row r="3063">
      <c r="A3063" s="16" t="n"/>
    </row>
    <row r="3064">
      <c r="A3064" s="16" t="n"/>
    </row>
    <row r="3065">
      <c r="A3065" s="16" t="n"/>
    </row>
    <row r="3066">
      <c r="A3066" s="16" t="n"/>
    </row>
    <row r="3067">
      <c r="A3067" s="16" t="n"/>
    </row>
    <row r="3068">
      <c r="A3068" s="16" t="n"/>
    </row>
    <row r="3069">
      <c r="A3069" s="16" t="n"/>
    </row>
    <row r="3070">
      <c r="A3070" s="16" t="n"/>
    </row>
    <row r="3071">
      <c r="A3071" s="16" t="n"/>
    </row>
    <row r="3072">
      <c r="A3072" s="16" t="n"/>
    </row>
    <row r="3073">
      <c r="A3073" s="16" t="n"/>
    </row>
    <row r="3074">
      <c r="A3074" s="16" t="n"/>
    </row>
    <row r="3075">
      <c r="A3075" s="16" t="n"/>
    </row>
    <row r="3076">
      <c r="A3076" s="16" t="n"/>
    </row>
    <row r="3077">
      <c r="A3077" s="16" t="n"/>
    </row>
    <row r="3078">
      <c r="A3078" s="16" t="n"/>
    </row>
    <row r="3079">
      <c r="A3079" s="16" t="n"/>
    </row>
    <row r="3080">
      <c r="A3080" s="16" t="n"/>
    </row>
    <row r="3081">
      <c r="A3081" s="16" t="n"/>
    </row>
    <row r="3082">
      <c r="A3082" s="16" t="n"/>
    </row>
    <row r="3083">
      <c r="A3083" s="16" t="n"/>
    </row>
    <row r="3084">
      <c r="A3084" s="16" t="n"/>
    </row>
    <row r="3085">
      <c r="A3085" s="16" t="n"/>
    </row>
    <row r="3086">
      <c r="A3086" s="16" t="n"/>
    </row>
    <row r="3087">
      <c r="A3087" s="16" t="n"/>
    </row>
    <row r="3088">
      <c r="A3088" s="16" t="n"/>
    </row>
    <row r="3089">
      <c r="A3089" s="16" t="n"/>
    </row>
    <row r="3090">
      <c r="A3090" s="16" t="n"/>
    </row>
    <row r="3091">
      <c r="A3091" s="16" t="n"/>
    </row>
    <row r="3092">
      <c r="A3092" s="16" t="n"/>
    </row>
    <row r="3093">
      <c r="A3093" s="16" t="n"/>
    </row>
    <row r="3094">
      <c r="A3094" s="16" t="n"/>
    </row>
    <row r="3095">
      <c r="A3095" s="16" t="n"/>
    </row>
    <row r="3096">
      <c r="A3096" s="16" t="n"/>
    </row>
    <row r="3097">
      <c r="A3097" s="16" t="n"/>
    </row>
    <row r="3098">
      <c r="A3098" s="16" t="n"/>
    </row>
    <row r="3099">
      <c r="A3099" s="16" t="n"/>
    </row>
    <row r="3100">
      <c r="A3100" s="16" t="n"/>
    </row>
    <row r="3101">
      <c r="A3101" s="16" t="n"/>
    </row>
    <row r="3102">
      <c r="A3102" s="16" t="n"/>
    </row>
    <row r="3103">
      <c r="A3103" s="16" t="n"/>
    </row>
    <row r="3104">
      <c r="A3104" s="16" t="n"/>
    </row>
    <row r="3105">
      <c r="A3105" s="16" t="n"/>
    </row>
    <row r="3106">
      <c r="A3106" s="16" t="n"/>
    </row>
    <row r="3107">
      <c r="A3107" s="16" t="n"/>
    </row>
    <row r="3108">
      <c r="A3108" s="16" t="n"/>
    </row>
    <row r="3109">
      <c r="A3109" s="16" t="n"/>
    </row>
    <row r="3110">
      <c r="A3110" s="16" t="n"/>
    </row>
    <row r="3111">
      <c r="A3111" s="16" t="n"/>
    </row>
    <row r="3112">
      <c r="A3112" s="16" t="n"/>
    </row>
    <row r="3113">
      <c r="A3113" s="16" t="n"/>
    </row>
    <row r="3114">
      <c r="A3114" s="16" t="n"/>
    </row>
    <row r="3115">
      <c r="A3115" s="16" t="n"/>
    </row>
    <row r="3116">
      <c r="A3116" s="16" t="n"/>
    </row>
    <row r="3117">
      <c r="A3117" s="16" t="n"/>
    </row>
    <row r="3118">
      <c r="A3118" s="16" t="n"/>
    </row>
    <row r="3119">
      <c r="A3119" s="16" t="n"/>
    </row>
    <row r="3120">
      <c r="A3120" s="16" t="n"/>
    </row>
    <row r="3121">
      <c r="A3121" s="16" t="n"/>
    </row>
    <row r="3122">
      <c r="A3122" s="16" t="n"/>
    </row>
    <row r="3123">
      <c r="A3123" s="16" t="n"/>
    </row>
    <row r="3124">
      <c r="A3124" s="16" t="n"/>
    </row>
    <row r="3125">
      <c r="A3125" s="16" t="n"/>
    </row>
    <row r="3126">
      <c r="A3126" s="16" t="n"/>
    </row>
    <row r="3127">
      <c r="A3127" s="16" t="n"/>
    </row>
    <row r="3128">
      <c r="A3128" s="16" t="n"/>
    </row>
    <row r="3129">
      <c r="A3129" s="16" t="n"/>
    </row>
    <row r="3130">
      <c r="A3130" s="16" t="n"/>
    </row>
    <row r="3131">
      <c r="A3131" s="16" t="n"/>
    </row>
    <row r="3132">
      <c r="A3132" s="16" t="n"/>
    </row>
    <row r="3133">
      <c r="A3133" s="16" t="n"/>
    </row>
    <row r="3134">
      <c r="A3134" s="16" t="n"/>
    </row>
    <row r="3135">
      <c r="A3135" s="16" t="n"/>
    </row>
    <row r="3136">
      <c r="A3136" s="16" t="n"/>
    </row>
    <row r="3137">
      <c r="A3137" s="16" t="n"/>
    </row>
    <row r="3138">
      <c r="A3138" s="16" t="n"/>
    </row>
    <row r="3139">
      <c r="A3139" s="16" t="n"/>
    </row>
    <row r="3140">
      <c r="A3140" s="16" t="n"/>
    </row>
    <row r="3141">
      <c r="A3141" s="16" t="n"/>
    </row>
    <row r="3142">
      <c r="A3142" s="16" t="n"/>
    </row>
    <row r="3143">
      <c r="A3143" s="16" t="n"/>
    </row>
    <row r="3144">
      <c r="A3144" s="16" t="n"/>
    </row>
    <row r="3145">
      <c r="A3145" s="16" t="n"/>
    </row>
    <row r="3146">
      <c r="A3146" s="16" t="n"/>
    </row>
    <row r="3147">
      <c r="A3147" s="16" t="n"/>
    </row>
    <row r="3148">
      <c r="A3148" s="16" t="n"/>
    </row>
    <row r="3149">
      <c r="A3149" s="16" t="n"/>
    </row>
    <row r="3150">
      <c r="A3150" s="16" t="n"/>
    </row>
    <row r="3151">
      <c r="A3151" s="16" t="n"/>
    </row>
    <row r="3152">
      <c r="A3152" s="16" t="n"/>
    </row>
    <row r="3153">
      <c r="A3153" s="16" t="n"/>
    </row>
    <row r="3154">
      <c r="A3154" s="16" t="n"/>
    </row>
    <row r="3155">
      <c r="A3155" s="16" t="n"/>
    </row>
    <row r="3156">
      <c r="A3156" s="16" t="n"/>
    </row>
    <row r="3157">
      <c r="A3157" s="16" t="n"/>
    </row>
    <row r="3158">
      <c r="A3158" s="16" t="n"/>
    </row>
    <row r="3159">
      <c r="A3159" s="16" t="n"/>
    </row>
    <row r="3160">
      <c r="A3160" s="16" t="n"/>
    </row>
    <row r="3161">
      <c r="A3161" s="16" t="n"/>
    </row>
    <row r="3162">
      <c r="A3162" s="16" t="n"/>
    </row>
    <row r="3163">
      <c r="A3163" s="16" t="n"/>
    </row>
    <row r="3164">
      <c r="A3164" s="16" t="n"/>
    </row>
    <row r="3165">
      <c r="A3165" s="16" t="n"/>
    </row>
    <row r="3166">
      <c r="A3166" s="16" t="n"/>
    </row>
    <row r="3167">
      <c r="A3167" s="16" t="n"/>
    </row>
    <row r="3168">
      <c r="A3168" s="16" t="n"/>
    </row>
    <row r="3169">
      <c r="A3169" s="16" t="n"/>
    </row>
    <row r="3170">
      <c r="A3170" s="16" t="n"/>
    </row>
    <row r="3171">
      <c r="A3171" s="16" t="n"/>
    </row>
    <row r="3172">
      <c r="A3172" s="16" t="n"/>
    </row>
    <row r="3173">
      <c r="A3173" s="16" t="n"/>
    </row>
    <row r="3174">
      <c r="A3174" s="16" t="n"/>
    </row>
    <row r="3175">
      <c r="A3175" s="16" t="n"/>
    </row>
    <row r="3176">
      <c r="A3176" s="16" t="n"/>
    </row>
    <row r="3177">
      <c r="A3177" s="16" t="n"/>
    </row>
    <row r="3178">
      <c r="A3178" s="16" t="n"/>
    </row>
    <row r="3179">
      <c r="A3179" s="16" t="n"/>
    </row>
    <row r="3180">
      <c r="A3180" s="16" t="n"/>
    </row>
    <row r="3181">
      <c r="A3181" s="16" t="n"/>
    </row>
    <row r="3182">
      <c r="A3182" s="16" t="n"/>
    </row>
    <row r="3183">
      <c r="A3183" s="16" t="n"/>
    </row>
    <row r="3184">
      <c r="A3184" s="16" t="n"/>
    </row>
    <row r="3185">
      <c r="A3185" s="16" t="n"/>
    </row>
    <row r="3186">
      <c r="A3186" s="16" t="n"/>
    </row>
    <row r="3187">
      <c r="A3187" s="16" t="n"/>
    </row>
    <row r="3188">
      <c r="A3188" s="16" t="n"/>
    </row>
    <row r="3189">
      <c r="A3189" s="16" t="n"/>
    </row>
    <row r="3190">
      <c r="A3190" s="16" t="n"/>
    </row>
    <row r="3191">
      <c r="A3191" s="16" t="n"/>
    </row>
    <row r="3192">
      <c r="A3192" s="16" t="n"/>
    </row>
    <row r="3193">
      <c r="A3193" s="16" t="n"/>
    </row>
    <row r="3194">
      <c r="A3194" s="16" t="n"/>
    </row>
    <row r="3195">
      <c r="A3195" s="16" t="n"/>
    </row>
    <row r="3196">
      <c r="A3196" s="16" t="n"/>
    </row>
    <row r="3197">
      <c r="A3197" s="16" t="n"/>
    </row>
    <row r="3198">
      <c r="A3198" s="16" t="n"/>
    </row>
    <row r="3199">
      <c r="A3199" s="16" t="n"/>
    </row>
    <row r="3200">
      <c r="A3200" s="16" t="n"/>
    </row>
    <row r="3201">
      <c r="A3201" s="16" t="n"/>
    </row>
    <row r="3202">
      <c r="A3202" s="16" t="n"/>
    </row>
    <row r="3203">
      <c r="A3203" s="16" t="n"/>
    </row>
    <row r="3204">
      <c r="A3204" s="16" t="n"/>
    </row>
    <row r="3205">
      <c r="A3205" s="16" t="n"/>
    </row>
    <row r="3206">
      <c r="A3206" s="16" t="n"/>
    </row>
    <row r="3207">
      <c r="A3207" s="16" t="n"/>
    </row>
    <row r="3208">
      <c r="A3208" s="16" t="n"/>
    </row>
    <row r="3209">
      <c r="A3209" s="16" t="n"/>
    </row>
    <row r="3210">
      <c r="A3210" s="16" t="n"/>
    </row>
    <row r="3211">
      <c r="A3211" s="16" t="n"/>
    </row>
    <row r="3212">
      <c r="A3212" s="16" t="n"/>
    </row>
    <row r="3213">
      <c r="A3213" s="16" t="n"/>
    </row>
    <row r="3214">
      <c r="A3214" s="16" t="n"/>
    </row>
    <row r="3215">
      <c r="A3215" s="16" t="n"/>
    </row>
    <row r="3216">
      <c r="A3216" s="16" t="n"/>
    </row>
    <row r="3217">
      <c r="A3217" s="16" t="n"/>
    </row>
    <row r="3218">
      <c r="A3218" s="16" t="n"/>
    </row>
    <row r="3219">
      <c r="A3219" s="16" t="n"/>
    </row>
    <row r="3220">
      <c r="A3220" s="16" t="n"/>
    </row>
    <row r="3221">
      <c r="A3221" s="16" t="n"/>
    </row>
    <row r="3222">
      <c r="A3222" s="16" t="n"/>
    </row>
    <row r="3223">
      <c r="A3223" s="16" t="n"/>
    </row>
    <row r="3224">
      <c r="A3224" s="16" t="n"/>
    </row>
    <row r="3225">
      <c r="A3225" s="16" t="n"/>
    </row>
    <row r="3226">
      <c r="A3226" s="16" t="n"/>
    </row>
    <row r="3227">
      <c r="A3227" s="16" t="n"/>
    </row>
    <row r="3228">
      <c r="A3228" s="16" t="n"/>
    </row>
    <row r="3229">
      <c r="A3229" s="16" t="n"/>
    </row>
    <row r="3230">
      <c r="A3230" s="16" t="n"/>
    </row>
    <row r="3231">
      <c r="A3231" s="16" t="n"/>
    </row>
    <row r="3232">
      <c r="A3232" s="16" t="n"/>
    </row>
    <row r="3233">
      <c r="A3233" s="16" t="n"/>
    </row>
    <row r="3234">
      <c r="A3234" s="16" t="n"/>
    </row>
    <row r="3235">
      <c r="A3235" s="16" t="n"/>
    </row>
    <row r="3236">
      <c r="A3236" s="16" t="n"/>
    </row>
    <row r="3237">
      <c r="A3237" s="16" t="n"/>
    </row>
    <row r="3238">
      <c r="A3238" s="16" t="n"/>
    </row>
    <row r="3239">
      <c r="A3239" s="16" t="n"/>
    </row>
    <row r="3240">
      <c r="A3240" s="16" t="n"/>
    </row>
    <row r="3241">
      <c r="A3241" s="16" t="n"/>
    </row>
    <row r="3242">
      <c r="A3242" s="16" t="n"/>
    </row>
    <row r="3243">
      <c r="A3243" s="16" t="n"/>
    </row>
    <row r="3244">
      <c r="A3244" s="16" t="n"/>
    </row>
    <row r="3245">
      <c r="A3245" s="16" t="n"/>
    </row>
    <row r="3246">
      <c r="A3246" s="16" t="n"/>
    </row>
    <row r="3247">
      <c r="A3247" s="16" t="n"/>
    </row>
    <row r="3248">
      <c r="A3248" s="16" t="n"/>
    </row>
    <row r="3249">
      <c r="A3249" s="16" t="n"/>
    </row>
    <row r="3250">
      <c r="A3250" s="16" t="n"/>
    </row>
    <row r="3251">
      <c r="A3251" s="16" t="n"/>
    </row>
    <row r="3252">
      <c r="A3252" s="16" t="n"/>
    </row>
    <row r="3253">
      <c r="A3253" s="16" t="n"/>
    </row>
    <row r="3254">
      <c r="A3254" s="16" t="n"/>
    </row>
    <row r="3255">
      <c r="A3255" s="16" t="n"/>
    </row>
    <row r="3256">
      <c r="A3256" s="16" t="n"/>
    </row>
    <row r="3257">
      <c r="A3257" s="16" t="n"/>
    </row>
    <row r="3258">
      <c r="A3258" s="16" t="n"/>
    </row>
    <row r="3259">
      <c r="A3259" s="16" t="n"/>
    </row>
    <row r="3260">
      <c r="A3260" s="16" t="n"/>
    </row>
    <row r="3261">
      <c r="A3261" s="16" t="n"/>
    </row>
    <row r="3262">
      <c r="A3262" s="16" t="n"/>
    </row>
    <row r="3263">
      <c r="A3263" s="16" t="n"/>
    </row>
    <row r="3264">
      <c r="A3264" s="16" t="n"/>
    </row>
    <row r="3265">
      <c r="A3265" s="16" t="n"/>
    </row>
    <row r="3266">
      <c r="A3266" s="16" t="n"/>
    </row>
    <row r="3267">
      <c r="A3267" s="16" t="n"/>
    </row>
    <row r="3268">
      <c r="A3268" s="16" t="n"/>
    </row>
    <row r="3269">
      <c r="A3269" s="16" t="n"/>
    </row>
    <row r="3270">
      <c r="A3270" s="16" t="n"/>
    </row>
    <row r="3271">
      <c r="A3271" s="16" t="n"/>
    </row>
    <row r="3272">
      <c r="A3272" s="16" t="n"/>
    </row>
    <row r="3273">
      <c r="A3273" s="16" t="n"/>
    </row>
    <row r="3274">
      <c r="A3274" s="16" t="n"/>
    </row>
    <row r="3275">
      <c r="A3275" s="16" t="n"/>
    </row>
    <row r="3276">
      <c r="A3276" s="16" t="n"/>
    </row>
    <row r="3277">
      <c r="A3277" s="16" t="n"/>
    </row>
    <row r="3278">
      <c r="A3278" s="16" t="n"/>
    </row>
    <row r="3279">
      <c r="A3279" s="16" t="n"/>
    </row>
    <row r="3280">
      <c r="A3280" s="16" t="n"/>
    </row>
    <row r="3281">
      <c r="A3281" s="16" t="n"/>
    </row>
    <row r="3282">
      <c r="A3282" s="16" t="n"/>
    </row>
    <row r="3283">
      <c r="A3283" s="16" t="n"/>
    </row>
    <row r="3284">
      <c r="A3284" s="16" t="n"/>
    </row>
    <row r="3285">
      <c r="A3285" s="16" t="n"/>
    </row>
    <row r="3286">
      <c r="A3286" s="16" t="n"/>
    </row>
    <row r="3287">
      <c r="A3287" s="16" t="n"/>
    </row>
    <row r="3288">
      <c r="A3288" s="16" t="n"/>
    </row>
    <row r="3289">
      <c r="A3289" s="16" t="n"/>
    </row>
    <row r="3290">
      <c r="A3290" s="16" t="n"/>
    </row>
    <row r="3291">
      <c r="A3291" s="16" t="n"/>
    </row>
    <row r="3292">
      <c r="A3292" s="16" t="n"/>
    </row>
    <row r="3293">
      <c r="A3293" s="16" t="n"/>
    </row>
    <row r="3294">
      <c r="A3294" s="16" t="n"/>
    </row>
    <row r="3295">
      <c r="A3295" s="16" t="n"/>
    </row>
    <row r="3296">
      <c r="A3296" s="16" t="n"/>
    </row>
    <row r="3297">
      <c r="A3297" s="16" t="n"/>
    </row>
    <row r="3298">
      <c r="A3298" s="16" t="n"/>
    </row>
    <row r="3299">
      <c r="A3299" s="16" t="n"/>
    </row>
    <row r="3300">
      <c r="A3300" s="16" t="n"/>
    </row>
    <row r="3301">
      <c r="A3301" s="16" t="n"/>
    </row>
    <row r="3302">
      <c r="A3302" s="16" t="n"/>
    </row>
    <row r="3303">
      <c r="A3303" s="16" t="n"/>
    </row>
    <row r="3304">
      <c r="A3304" s="16" t="n"/>
    </row>
    <row r="3305">
      <c r="A3305" s="16" t="n"/>
    </row>
    <row r="3306">
      <c r="A3306" s="16" t="n"/>
    </row>
    <row r="3307">
      <c r="A3307" s="16" t="n"/>
    </row>
    <row r="3308">
      <c r="A3308" s="16" t="n"/>
    </row>
    <row r="3309">
      <c r="A3309" s="16" t="n"/>
    </row>
    <row r="3310">
      <c r="A3310" s="16" t="n"/>
    </row>
    <row r="3311">
      <c r="A3311" s="16" t="n"/>
    </row>
    <row r="3312">
      <c r="A3312" s="16" t="n"/>
    </row>
    <row r="3313">
      <c r="A3313" s="16" t="n"/>
    </row>
    <row r="3314">
      <c r="A3314" s="16" t="n"/>
    </row>
    <row r="3315">
      <c r="A3315" s="16" t="n"/>
    </row>
    <row r="3316">
      <c r="A3316" s="16" t="n"/>
    </row>
    <row r="3317">
      <c r="A3317" s="16" t="n"/>
    </row>
    <row r="3318">
      <c r="A3318" s="16" t="n"/>
    </row>
    <row r="3319">
      <c r="A3319" s="16" t="n"/>
    </row>
    <row r="3320">
      <c r="A3320" s="16" t="n"/>
    </row>
    <row r="3321">
      <c r="A3321" s="16" t="n"/>
    </row>
    <row r="3322">
      <c r="A3322" s="16" t="n"/>
    </row>
    <row r="3323">
      <c r="A3323" s="16" t="n"/>
    </row>
    <row r="3324">
      <c r="A3324" s="16" t="n"/>
    </row>
    <row r="3325">
      <c r="A3325" s="16" t="n"/>
    </row>
    <row r="3326">
      <c r="A3326" s="16" t="n"/>
    </row>
    <row r="3327">
      <c r="A3327" s="16" t="n"/>
    </row>
    <row r="3328">
      <c r="A3328" s="16" t="n"/>
    </row>
    <row r="3329">
      <c r="A3329" s="16" t="n"/>
    </row>
    <row r="3330">
      <c r="A3330" s="16" t="n"/>
    </row>
    <row r="3331">
      <c r="A3331" s="16" t="n"/>
    </row>
    <row r="3332">
      <c r="A3332" s="16" t="n"/>
    </row>
    <row r="3333">
      <c r="A3333" s="16" t="n"/>
    </row>
    <row r="3334">
      <c r="A3334" s="16" t="n"/>
    </row>
    <row r="3335">
      <c r="A3335" s="16" t="n"/>
    </row>
    <row r="3336">
      <c r="A3336" s="16" t="n"/>
    </row>
    <row r="3337">
      <c r="A3337" s="16" t="n"/>
    </row>
    <row r="3338">
      <c r="A3338" s="16" t="n"/>
    </row>
    <row r="3339">
      <c r="A3339" s="16" t="n"/>
    </row>
    <row r="3340">
      <c r="A3340" s="16" t="n"/>
    </row>
    <row r="3341">
      <c r="A3341" s="16" t="n"/>
    </row>
    <row r="3342">
      <c r="A3342" s="16" t="n"/>
    </row>
    <row r="3343">
      <c r="A3343" s="16" t="n"/>
    </row>
    <row r="3344">
      <c r="A3344" s="16" t="n"/>
    </row>
    <row r="3345">
      <c r="A3345" s="16" t="n"/>
    </row>
    <row r="3346">
      <c r="A3346" s="16" t="n"/>
    </row>
    <row r="3347">
      <c r="A3347" s="16" t="n"/>
    </row>
    <row r="3348">
      <c r="A3348" s="16" t="n"/>
    </row>
    <row r="3349">
      <c r="A3349" s="16" t="n"/>
    </row>
    <row r="3350">
      <c r="A3350" s="16" t="n"/>
    </row>
    <row r="3351">
      <c r="A3351" s="16" t="n"/>
    </row>
    <row r="3352">
      <c r="A3352" s="16" t="n"/>
    </row>
    <row r="3353">
      <c r="A3353" s="16" t="n"/>
    </row>
    <row r="3354">
      <c r="A3354" s="16" t="n"/>
    </row>
    <row r="3355">
      <c r="A3355" s="16" t="n"/>
    </row>
    <row r="3356">
      <c r="A3356" s="16" t="n"/>
    </row>
    <row r="3357">
      <c r="A3357" s="16" t="n"/>
    </row>
    <row r="3358">
      <c r="A3358" s="16" t="n"/>
    </row>
    <row r="3359">
      <c r="A3359" s="16" t="n"/>
    </row>
    <row r="3360">
      <c r="A3360" s="16" t="n"/>
    </row>
    <row r="3361">
      <c r="A3361" s="16" t="n"/>
    </row>
    <row r="3362">
      <c r="A3362" s="16" t="n"/>
    </row>
    <row r="3363">
      <c r="A3363" s="16" t="n"/>
    </row>
    <row r="3364">
      <c r="A3364" s="16" t="n"/>
    </row>
    <row r="3365">
      <c r="A3365" s="16" t="n"/>
    </row>
    <row r="3366">
      <c r="A3366" s="16" t="n"/>
    </row>
    <row r="3367">
      <c r="A3367" s="16" t="n"/>
    </row>
    <row r="3368">
      <c r="A3368" s="16" t="n"/>
    </row>
    <row r="3369">
      <c r="A3369" s="16" t="n"/>
    </row>
    <row r="3370">
      <c r="A3370" s="16" t="n"/>
    </row>
    <row r="3371">
      <c r="A3371" s="16" t="n"/>
    </row>
    <row r="3372">
      <c r="A3372" s="16" t="n"/>
    </row>
    <row r="3373">
      <c r="A3373" s="16" t="n"/>
    </row>
    <row r="3374">
      <c r="A3374" s="16" t="n"/>
    </row>
    <row r="3375">
      <c r="A3375" s="16" t="n"/>
    </row>
    <row r="3376">
      <c r="A3376" s="16" t="n"/>
    </row>
    <row r="3377">
      <c r="A3377" s="16" t="n"/>
    </row>
    <row r="3378">
      <c r="A3378" s="16" t="n"/>
    </row>
    <row r="3379">
      <c r="A3379" s="16" t="n"/>
    </row>
    <row r="3380">
      <c r="A3380" s="16" t="n"/>
    </row>
    <row r="3381">
      <c r="A3381" s="16" t="n"/>
    </row>
    <row r="3382">
      <c r="A3382" s="16" t="n"/>
    </row>
    <row r="3383">
      <c r="A3383" s="16" t="n"/>
    </row>
    <row r="3384">
      <c r="A3384" s="16" t="n"/>
    </row>
    <row r="3385">
      <c r="A3385" s="16" t="n"/>
    </row>
    <row r="3386">
      <c r="A3386" s="16" t="n"/>
    </row>
    <row r="3387">
      <c r="A3387" s="16" t="n"/>
    </row>
    <row r="3388">
      <c r="A3388" s="16" t="n"/>
    </row>
    <row r="3389">
      <c r="A3389" s="16" t="n"/>
    </row>
    <row r="3390">
      <c r="A3390" s="16" t="n"/>
    </row>
    <row r="3391">
      <c r="A3391" s="16" t="n"/>
    </row>
    <row r="3392">
      <c r="A3392" s="16" t="n"/>
    </row>
    <row r="3393">
      <c r="A3393" s="16" t="n"/>
    </row>
    <row r="3394">
      <c r="A3394" s="16" t="n"/>
    </row>
    <row r="3395">
      <c r="A3395" s="16" t="n"/>
    </row>
    <row r="3396">
      <c r="A3396" s="16" t="n"/>
    </row>
    <row r="3397">
      <c r="A3397" s="16" t="n"/>
    </row>
    <row r="3398">
      <c r="A3398" s="16" t="n"/>
    </row>
    <row r="3399">
      <c r="A3399" s="16" t="n"/>
    </row>
    <row r="3400">
      <c r="A3400" s="16" t="n"/>
    </row>
    <row r="3401">
      <c r="A3401" s="16" t="n"/>
    </row>
    <row r="3402">
      <c r="A3402" s="16" t="n"/>
    </row>
    <row r="3403">
      <c r="A3403" s="16" t="n"/>
    </row>
    <row r="3404">
      <c r="A3404" s="16" t="n"/>
    </row>
    <row r="3405">
      <c r="A3405" s="16" t="n"/>
    </row>
    <row r="3406">
      <c r="A3406" s="16" t="n"/>
    </row>
    <row r="3407">
      <c r="A3407" s="16" t="n"/>
    </row>
    <row r="3408">
      <c r="A3408" s="16" t="n"/>
    </row>
    <row r="3409">
      <c r="A3409" s="16" t="n"/>
    </row>
    <row r="3410">
      <c r="A3410" s="16" t="n"/>
    </row>
    <row r="3411">
      <c r="A3411" s="16" t="n"/>
    </row>
    <row r="3412">
      <c r="A3412" s="16" t="n"/>
    </row>
    <row r="3413">
      <c r="A3413" s="16" t="n"/>
    </row>
    <row r="3414">
      <c r="A3414" s="16" t="n"/>
    </row>
    <row r="3415">
      <c r="A3415" s="16" t="n"/>
    </row>
    <row r="3416">
      <c r="A3416" s="16" t="n"/>
    </row>
    <row r="3417">
      <c r="A3417" s="16" t="n"/>
    </row>
    <row r="3418">
      <c r="A3418" s="16" t="n"/>
    </row>
    <row r="3419">
      <c r="A3419" s="16" t="n"/>
    </row>
    <row r="3420">
      <c r="A3420" s="16" t="n"/>
    </row>
    <row r="3421">
      <c r="A3421" s="16" t="n"/>
    </row>
    <row r="3422">
      <c r="A3422" s="16" t="n"/>
    </row>
    <row r="3423">
      <c r="A3423" s="16" t="n"/>
    </row>
    <row r="3424">
      <c r="A3424" s="16" t="n"/>
    </row>
    <row r="3425">
      <c r="A3425" s="16" t="n"/>
    </row>
    <row r="3426">
      <c r="A3426" s="16" t="n"/>
    </row>
    <row r="3427">
      <c r="A3427" s="16" t="n"/>
    </row>
    <row r="3428">
      <c r="A3428" s="16" t="n"/>
    </row>
    <row r="3429">
      <c r="A3429" s="16" t="n"/>
    </row>
    <row r="3430">
      <c r="A3430" s="16" t="n"/>
    </row>
    <row r="3431">
      <c r="A3431" s="16" t="n"/>
    </row>
    <row r="3432">
      <c r="A3432" s="16" t="n"/>
    </row>
    <row r="3433">
      <c r="A3433" s="16" t="n"/>
    </row>
    <row r="3434">
      <c r="A3434" s="16" t="n"/>
    </row>
    <row r="3435">
      <c r="A3435" s="16" t="n"/>
    </row>
    <row r="3436">
      <c r="A3436" s="16" t="n"/>
    </row>
    <row r="3437">
      <c r="A3437" s="16" t="n"/>
    </row>
    <row r="3438">
      <c r="A3438" s="16" t="n"/>
    </row>
    <row r="3439">
      <c r="A3439" s="16" t="n"/>
    </row>
    <row r="3440">
      <c r="A3440" s="16" t="n"/>
    </row>
    <row r="3441">
      <c r="A3441" s="16" t="n"/>
    </row>
    <row r="3442">
      <c r="A3442" s="16" t="n"/>
    </row>
    <row r="3443">
      <c r="A3443" s="16" t="n"/>
    </row>
    <row r="3444">
      <c r="A3444" s="16" t="n"/>
    </row>
    <row r="3445">
      <c r="A3445" s="16" t="n"/>
    </row>
    <row r="3446">
      <c r="A3446" s="16" t="n"/>
    </row>
    <row r="3447">
      <c r="A3447" s="16" t="n"/>
    </row>
    <row r="3448">
      <c r="A3448" s="16" t="n"/>
    </row>
    <row r="3449">
      <c r="A3449" s="16" t="n"/>
    </row>
    <row r="3450">
      <c r="A3450" s="16" t="n"/>
    </row>
    <row r="3451">
      <c r="A3451" s="16" t="n"/>
    </row>
    <row r="3452">
      <c r="A3452" s="16" t="n"/>
    </row>
    <row r="3453">
      <c r="A3453" s="16" t="n"/>
    </row>
    <row r="3454">
      <c r="A3454" s="16" t="n"/>
    </row>
    <row r="3455">
      <c r="A3455" s="16" t="n"/>
    </row>
    <row r="3456">
      <c r="A3456" s="16" t="n"/>
    </row>
    <row r="3457">
      <c r="A3457" s="16" t="n"/>
    </row>
    <row r="3458">
      <c r="A3458" s="16" t="n"/>
    </row>
    <row r="3459">
      <c r="A3459" s="16" t="n"/>
    </row>
    <row r="3460">
      <c r="A3460" s="16" t="n"/>
    </row>
    <row r="3461">
      <c r="A3461" s="16" t="n"/>
    </row>
    <row r="3462">
      <c r="A3462" s="16" t="n"/>
    </row>
    <row r="3463">
      <c r="A3463" s="16" t="n"/>
    </row>
    <row r="3464">
      <c r="A3464" s="16" t="n"/>
    </row>
    <row r="3465">
      <c r="A3465" s="16" t="n"/>
    </row>
    <row r="3466">
      <c r="A3466" s="16" t="n"/>
    </row>
    <row r="3467">
      <c r="A3467" s="16" t="n"/>
    </row>
    <row r="3468">
      <c r="A3468" s="16" t="n"/>
    </row>
    <row r="3469">
      <c r="A3469" s="16" t="n"/>
    </row>
    <row r="3470">
      <c r="A3470" s="16" t="n"/>
    </row>
    <row r="3471">
      <c r="A3471" s="16" t="n"/>
    </row>
    <row r="3472">
      <c r="A3472" s="16" t="n"/>
    </row>
    <row r="3473">
      <c r="A3473" s="16" t="n"/>
    </row>
    <row r="3474">
      <c r="A3474" s="16" t="n"/>
    </row>
    <row r="3475">
      <c r="A3475" s="16" t="n"/>
    </row>
    <row r="3476">
      <c r="A3476" s="16" t="n"/>
    </row>
    <row r="3477">
      <c r="A3477" s="16" t="n"/>
    </row>
    <row r="3478">
      <c r="A3478" s="16" t="n"/>
    </row>
    <row r="3479">
      <c r="A3479" s="16" t="n"/>
    </row>
    <row r="3480">
      <c r="A3480" s="16" t="n"/>
    </row>
    <row r="3481">
      <c r="A3481" s="16" t="n"/>
    </row>
    <row r="3482">
      <c r="A3482" s="16" t="n"/>
    </row>
    <row r="3483">
      <c r="A3483" s="16" t="n"/>
    </row>
    <row r="3484">
      <c r="A3484" s="16" t="n"/>
    </row>
    <row r="3485">
      <c r="A3485" s="16" t="n"/>
    </row>
    <row r="3486">
      <c r="A3486" s="16" t="n"/>
    </row>
    <row r="3487">
      <c r="A3487" s="16" t="n"/>
    </row>
    <row r="3488">
      <c r="A3488" s="16" t="n"/>
    </row>
    <row r="3489">
      <c r="A3489" s="16" t="n"/>
    </row>
    <row r="3490">
      <c r="A3490" s="16" t="n"/>
    </row>
    <row r="3491">
      <c r="A3491" s="16" t="n"/>
    </row>
    <row r="3492">
      <c r="A3492" s="16" t="n"/>
    </row>
    <row r="3493">
      <c r="A3493" s="16" t="n"/>
    </row>
    <row r="3494">
      <c r="A3494" s="16" t="n"/>
    </row>
    <row r="3495">
      <c r="A3495" s="16" t="n"/>
    </row>
    <row r="3496">
      <c r="A3496" s="16" t="n"/>
    </row>
    <row r="3497">
      <c r="A3497" s="16" t="n"/>
    </row>
    <row r="3498">
      <c r="A3498" s="16" t="n"/>
    </row>
    <row r="3499">
      <c r="A3499" s="16" t="n"/>
    </row>
    <row r="3500">
      <c r="A3500" s="16" t="n"/>
    </row>
    <row r="3501">
      <c r="A3501" s="16" t="n"/>
    </row>
    <row r="3502">
      <c r="A3502" s="16" t="n"/>
    </row>
    <row r="3503">
      <c r="A3503" s="16" t="n"/>
    </row>
    <row r="3504">
      <c r="A3504" s="16" t="n"/>
    </row>
    <row r="3505">
      <c r="A3505" s="16" t="n"/>
    </row>
    <row r="3506">
      <c r="A3506" s="16" t="n"/>
    </row>
    <row r="3507">
      <c r="A3507" s="16" t="n"/>
    </row>
    <row r="3508">
      <c r="A3508" s="16" t="n"/>
    </row>
    <row r="3509">
      <c r="A3509" s="16" t="n"/>
    </row>
    <row r="3510">
      <c r="A3510" s="16" t="n"/>
    </row>
    <row r="3511">
      <c r="A3511" s="16" t="n"/>
    </row>
    <row r="3512">
      <c r="A3512" s="16" t="n"/>
    </row>
    <row r="3513">
      <c r="A3513" s="16" t="n"/>
    </row>
    <row r="3514">
      <c r="A3514" s="16" t="n"/>
    </row>
    <row r="3515">
      <c r="A3515" s="16" t="n"/>
    </row>
    <row r="3516">
      <c r="A3516" s="16" t="n"/>
    </row>
    <row r="3517">
      <c r="A3517" s="16" t="n"/>
    </row>
    <row r="3518">
      <c r="A3518" s="16" t="n"/>
    </row>
    <row r="3519">
      <c r="A3519" s="16" t="n"/>
    </row>
    <row r="3520">
      <c r="A3520" s="16" t="n"/>
    </row>
    <row r="3521">
      <c r="A3521" s="16" t="n"/>
    </row>
    <row r="3522">
      <c r="A3522" s="16" t="n"/>
    </row>
    <row r="3523">
      <c r="A3523" s="16" t="n"/>
    </row>
    <row r="3524">
      <c r="A3524" s="16" t="n"/>
    </row>
    <row r="3525">
      <c r="A3525" s="16" t="n"/>
    </row>
    <row r="3526">
      <c r="A3526" s="16" t="n"/>
    </row>
    <row r="3527">
      <c r="A3527" s="16" t="n"/>
    </row>
    <row r="3528">
      <c r="A3528" s="16" t="n"/>
    </row>
    <row r="3529">
      <c r="A3529" s="16" t="n"/>
    </row>
    <row r="3530">
      <c r="A3530" s="16" t="n"/>
    </row>
    <row r="3531">
      <c r="A3531" s="16" t="n"/>
    </row>
    <row r="3532">
      <c r="A3532" s="16" t="n"/>
    </row>
    <row r="3533">
      <c r="A3533" s="16" t="n"/>
    </row>
    <row r="3534">
      <c r="A3534" s="16" t="n"/>
    </row>
    <row r="3535">
      <c r="A3535" s="16" t="n"/>
    </row>
    <row r="3536">
      <c r="A3536" s="16" t="n"/>
    </row>
    <row r="3537">
      <c r="A3537" s="16" t="n"/>
    </row>
    <row r="3538">
      <c r="A3538" s="16" t="n"/>
    </row>
    <row r="3539">
      <c r="A3539" s="16" t="n"/>
    </row>
    <row r="3540">
      <c r="A3540" s="16" t="n"/>
    </row>
    <row r="3541">
      <c r="A3541" s="16" t="n"/>
    </row>
    <row r="3542">
      <c r="A3542" s="16" t="n"/>
    </row>
    <row r="3543">
      <c r="A3543" s="16" t="n"/>
    </row>
    <row r="3544">
      <c r="A3544" s="16" t="n"/>
    </row>
    <row r="3545">
      <c r="A3545" s="16" t="n"/>
    </row>
    <row r="3546">
      <c r="A3546" s="16" t="n"/>
    </row>
    <row r="3547">
      <c r="A3547" s="16" t="n"/>
    </row>
    <row r="3548">
      <c r="A3548" s="16" t="n"/>
    </row>
    <row r="3549">
      <c r="A3549" s="16" t="n"/>
    </row>
    <row r="3550">
      <c r="A3550" s="16" t="n"/>
    </row>
    <row r="3551">
      <c r="A3551" s="16" t="n"/>
    </row>
    <row r="3552">
      <c r="A3552" s="16" t="n"/>
    </row>
    <row r="3553">
      <c r="A3553" s="16" t="n"/>
    </row>
    <row r="3554">
      <c r="A3554" s="16" t="n"/>
    </row>
    <row r="3555">
      <c r="A3555" s="16" t="n"/>
    </row>
    <row r="3556">
      <c r="A3556" s="16" t="n"/>
    </row>
    <row r="3557">
      <c r="A3557" s="16" t="n"/>
    </row>
    <row r="3558">
      <c r="A3558" s="16" t="n"/>
    </row>
    <row r="3559">
      <c r="A3559" s="16" t="n"/>
    </row>
    <row r="3560">
      <c r="A3560" s="16" t="n"/>
    </row>
    <row r="3561">
      <c r="A3561" s="16" t="n"/>
    </row>
    <row r="3562">
      <c r="A3562" s="16" t="n"/>
    </row>
    <row r="3563">
      <c r="A3563" s="16" t="n"/>
    </row>
    <row r="3564">
      <c r="A3564" s="16" t="n"/>
    </row>
    <row r="3565">
      <c r="A3565" s="16" t="n"/>
    </row>
    <row r="3566">
      <c r="A3566" s="16" t="n"/>
    </row>
    <row r="3567">
      <c r="A3567" s="16" t="n"/>
    </row>
    <row r="3568">
      <c r="A3568" s="16" t="n"/>
    </row>
    <row r="3569">
      <c r="A3569" s="16" t="n"/>
    </row>
    <row r="3570">
      <c r="A3570" s="16" t="n"/>
    </row>
    <row r="3571">
      <c r="A3571" s="16" t="n"/>
    </row>
    <row r="3572">
      <c r="A3572" s="16" t="n"/>
    </row>
    <row r="3573">
      <c r="A3573" s="16" t="n"/>
    </row>
    <row r="3574">
      <c r="A3574" s="16" t="n"/>
    </row>
    <row r="3575">
      <c r="A3575" s="16" t="n"/>
    </row>
    <row r="3576">
      <c r="A3576" s="16" t="n"/>
    </row>
    <row r="3577">
      <c r="A3577" s="16" t="n"/>
    </row>
    <row r="3578">
      <c r="A3578" s="16" t="n"/>
    </row>
    <row r="3579">
      <c r="A3579" s="16" t="n"/>
    </row>
    <row r="3580">
      <c r="A3580" s="16" t="n"/>
    </row>
    <row r="3581">
      <c r="A3581" s="16" t="n"/>
    </row>
    <row r="3582">
      <c r="A3582" s="16" t="n"/>
    </row>
    <row r="3583">
      <c r="A3583" s="16" t="n"/>
    </row>
    <row r="3584">
      <c r="A3584" s="16" t="n"/>
    </row>
    <row r="3585">
      <c r="A3585" s="16" t="n"/>
    </row>
    <row r="3586">
      <c r="A3586" s="16" t="n"/>
    </row>
    <row r="3587">
      <c r="A3587" s="16" t="n"/>
    </row>
    <row r="3588">
      <c r="A3588" s="16" t="n"/>
    </row>
    <row r="3589">
      <c r="A3589" s="16" t="n"/>
    </row>
    <row r="3590">
      <c r="A3590" s="16" t="n"/>
    </row>
    <row r="3591">
      <c r="A3591" s="16" t="n"/>
    </row>
    <row r="3592">
      <c r="A3592" s="16" t="n"/>
    </row>
    <row r="3593">
      <c r="A3593" s="16" t="n"/>
    </row>
    <row r="3594">
      <c r="A3594" s="16" t="n"/>
    </row>
    <row r="3595">
      <c r="A3595" s="16" t="n"/>
    </row>
    <row r="3596">
      <c r="A3596" s="16" t="n"/>
    </row>
    <row r="3597">
      <c r="A3597" s="16" t="n"/>
    </row>
    <row r="3598">
      <c r="A3598" s="16" t="n"/>
    </row>
    <row r="3599">
      <c r="A3599" s="16" t="n"/>
    </row>
    <row r="3600">
      <c r="A3600" s="16" t="n"/>
    </row>
    <row r="3601">
      <c r="A3601" s="16" t="n"/>
    </row>
    <row r="3602">
      <c r="A3602" s="16" t="n"/>
    </row>
    <row r="3603">
      <c r="A3603" s="16" t="n"/>
    </row>
    <row r="3604">
      <c r="A3604" s="16" t="n"/>
    </row>
    <row r="3605">
      <c r="A3605" s="16" t="n"/>
    </row>
    <row r="3606">
      <c r="A3606" s="16" t="n"/>
    </row>
    <row r="3607">
      <c r="A3607" s="16" t="n"/>
    </row>
    <row r="3608">
      <c r="A3608" s="16" t="n"/>
    </row>
    <row r="3609">
      <c r="A3609" s="16" t="n"/>
    </row>
    <row r="3610">
      <c r="A3610" s="16" t="n"/>
    </row>
    <row r="3611">
      <c r="A3611" s="16" t="n"/>
    </row>
    <row r="3612">
      <c r="A3612" s="16" t="n"/>
    </row>
    <row r="3613">
      <c r="A3613" s="16" t="n"/>
    </row>
    <row r="3614">
      <c r="A3614" s="16" t="n"/>
    </row>
    <row r="3615">
      <c r="A3615" s="16" t="n"/>
    </row>
    <row r="3616">
      <c r="A3616" s="16" t="n"/>
    </row>
    <row r="3617">
      <c r="A3617" s="16" t="n"/>
    </row>
    <row r="3618">
      <c r="A3618" s="16" t="n"/>
    </row>
    <row r="3619">
      <c r="A3619" s="16" t="n"/>
    </row>
    <row r="3620">
      <c r="A3620" s="16" t="n"/>
    </row>
    <row r="3621">
      <c r="A3621" s="16" t="n"/>
    </row>
    <row r="3622">
      <c r="A3622" s="16" t="n"/>
    </row>
    <row r="3623">
      <c r="A3623" s="16" t="n"/>
    </row>
    <row r="3624">
      <c r="A3624" s="16" t="n"/>
    </row>
    <row r="3625">
      <c r="A3625" s="16" t="n"/>
    </row>
    <row r="3626">
      <c r="A3626" s="16" t="n"/>
    </row>
    <row r="3627">
      <c r="A3627" s="16" t="n"/>
    </row>
    <row r="3628">
      <c r="A3628" s="16" t="n"/>
    </row>
    <row r="3629">
      <c r="A3629" s="16" t="n"/>
    </row>
    <row r="3630">
      <c r="A3630" s="16" t="n"/>
    </row>
    <row r="3631">
      <c r="A3631" s="16" t="n"/>
    </row>
    <row r="3632">
      <c r="A3632" s="16" t="n"/>
    </row>
    <row r="3633">
      <c r="A3633" s="16" t="n"/>
    </row>
    <row r="3634">
      <c r="A3634" s="16" t="n"/>
    </row>
    <row r="3635">
      <c r="A3635" s="16" t="n"/>
    </row>
    <row r="3636">
      <c r="A3636" s="16" t="n"/>
    </row>
    <row r="3637">
      <c r="A3637" s="16" t="n"/>
    </row>
    <row r="3638">
      <c r="A3638" s="16" t="n"/>
    </row>
    <row r="3639">
      <c r="A3639" s="16" t="n"/>
    </row>
    <row r="3640">
      <c r="A3640" s="16" t="n"/>
    </row>
    <row r="3641">
      <c r="A3641" s="16" t="n"/>
    </row>
    <row r="3642">
      <c r="A3642" s="16" t="n"/>
    </row>
    <row r="3643">
      <c r="A3643" s="16" t="n"/>
    </row>
    <row r="3644">
      <c r="A3644" s="16" t="n"/>
    </row>
    <row r="3645">
      <c r="A3645" s="16" t="n"/>
    </row>
    <row r="3646">
      <c r="A3646" s="16" t="n"/>
    </row>
    <row r="3647">
      <c r="A3647" s="16" t="n"/>
    </row>
    <row r="3648">
      <c r="A3648" s="16" t="n"/>
    </row>
    <row r="3649">
      <c r="A3649" s="16" t="n"/>
    </row>
    <row r="3650">
      <c r="A3650" s="16" t="n"/>
    </row>
    <row r="3651">
      <c r="A3651" s="16" t="n"/>
    </row>
    <row r="3652">
      <c r="A3652" s="16" t="n"/>
    </row>
    <row r="3653">
      <c r="A3653" s="16" t="n"/>
    </row>
    <row r="3654">
      <c r="A3654" s="16" t="n"/>
    </row>
    <row r="3655">
      <c r="A3655" s="16" t="n"/>
    </row>
    <row r="3656">
      <c r="A3656" s="16" t="n"/>
    </row>
    <row r="3657">
      <c r="A3657" s="16" t="n"/>
    </row>
    <row r="3658">
      <c r="A3658" s="16" t="n"/>
    </row>
    <row r="3659">
      <c r="A3659" s="16" t="n"/>
    </row>
    <row r="3660">
      <c r="A3660" s="16" t="n"/>
    </row>
    <row r="3661">
      <c r="A3661" s="16" t="n"/>
    </row>
    <row r="3662">
      <c r="A3662" s="16" t="n"/>
    </row>
    <row r="3663">
      <c r="A3663" s="16" t="n"/>
    </row>
    <row r="3664">
      <c r="A3664" s="16" t="n"/>
    </row>
    <row r="3665">
      <c r="A3665" s="16" t="n"/>
    </row>
    <row r="3666">
      <c r="A3666" s="16" t="n"/>
    </row>
    <row r="3667">
      <c r="A3667" s="16" t="n"/>
    </row>
    <row r="3668">
      <c r="A3668" s="16" t="n"/>
    </row>
    <row r="3669">
      <c r="A3669" s="16" t="n"/>
    </row>
    <row r="3670">
      <c r="A3670" s="16" t="n"/>
    </row>
    <row r="3671">
      <c r="A3671" s="16" t="n"/>
    </row>
    <row r="3672">
      <c r="A3672" s="16" t="n"/>
    </row>
    <row r="3673">
      <c r="A3673" s="16" t="n"/>
    </row>
    <row r="3674">
      <c r="A3674" s="16" t="n"/>
    </row>
    <row r="3675">
      <c r="A3675" s="16" t="n"/>
    </row>
    <row r="3676">
      <c r="A3676" s="16" t="n"/>
    </row>
    <row r="3677">
      <c r="A3677" s="16" t="n"/>
    </row>
    <row r="3678">
      <c r="A3678" s="16" t="n"/>
    </row>
    <row r="3679">
      <c r="A3679" s="16" t="n"/>
    </row>
    <row r="3680">
      <c r="A3680" s="16" t="n"/>
    </row>
    <row r="3681">
      <c r="A3681" s="16" t="n"/>
    </row>
    <row r="3682">
      <c r="A3682" s="16" t="n"/>
    </row>
    <row r="3683">
      <c r="A3683" s="16" t="n"/>
    </row>
    <row r="3684">
      <c r="A3684" s="16" t="n"/>
    </row>
    <row r="3685">
      <c r="A3685" s="16" t="n"/>
    </row>
    <row r="3686">
      <c r="A3686" s="16" t="n"/>
    </row>
    <row r="3687">
      <c r="A3687" s="16" t="n"/>
    </row>
    <row r="3688">
      <c r="A3688" s="16" t="n"/>
    </row>
    <row r="3689">
      <c r="A3689" s="16" t="n"/>
    </row>
    <row r="3690">
      <c r="A3690" s="16" t="n"/>
    </row>
    <row r="3691">
      <c r="A3691" s="16" t="n"/>
    </row>
    <row r="3692">
      <c r="A3692" s="16" t="n"/>
    </row>
    <row r="3693">
      <c r="A3693" s="16" t="n"/>
    </row>
    <row r="3694">
      <c r="A3694" s="16" t="n"/>
    </row>
    <row r="3695">
      <c r="A3695" s="16" t="n"/>
    </row>
    <row r="3696">
      <c r="A3696" s="16" t="n"/>
    </row>
    <row r="3697">
      <c r="A3697" s="16" t="n"/>
    </row>
    <row r="3698">
      <c r="A3698" s="16" t="n"/>
    </row>
    <row r="3699">
      <c r="A3699" s="16" t="n"/>
    </row>
    <row r="3700">
      <c r="A3700" s="16" t="n"/>
    </row>
    <row r="3701">
      <c r="A3701" s="16" t="n"/>
    </row>
    <row r="3702">
      <c r="A3702" s="16" t="n"/>
    </row>
    <row r="3703">
      <c r="A3703" s="16" t="n"/>
    </row>
    <row r="3704">
      <c r="A3704" s="16" t="n"/>
    </row>
    <row r="3705">
      <c r="A3705" s="16" t="n"/>
    </row>
    <row r="3706">
      <c r="A3706" s="16" t="n"/>
    </row>
    <row r="3707">
      <c r="A3707" s="16" t="n"/>
    </row>
    <row r="3708">
      <c r="A3708" s="16" t="n"/>
    </row>
    <row r="3709">
      <c r="A3709" s="16" t="n"/>
    </row>
    <row r="3710">
      <c r="A3710" s="16" t="n"/>
    </row>
    <row r="3711">
      <c r="A3711" s="16" t="n"/>
    </row>
    <row r="3712">
      <c r="A3712" s="16" t="n"/>
    </row>
    <row r="3713">
      <c r="A3713" s="16" t="n"/>
    </row>
    <row r="3714">
      <c r="A3714" s="16" t="n"/>
    </row>
    <row r="3715">
      <c r="A3715" s="16" t="n"/>
    </row>
    <row r="3716">
      <c r="A3716" s="16" t="n"/>
    </row>
    <row r="3717">
      <c r="A3717" s="16" t="n"/>
    </row>
    <row r="3718">
      <c r="A3718" s="16" t="n"/>
    </row>
    <row r="3719">
      <c r="A3719" s="16" t="n"/>
    </row>
    <row r="3720">
      <c r="A3720" s="16" t="n"/>
    </row>
    <row r="3721">
      <c r="A3721" s="16" t="n"/>
    </row>
    <row r="3722">
      <c r="A3722" s="16" t="n"/>
    </row>
    <row r="3723">
      <c r="A3723" s="16" t="n"/>
    </row>
    <row r="3724">
      <c r="A3724" s="16" t="n"/>
    </row>
    <row r="3725">
      <c r="A3725" s="16" t="n"/>
    </row>
    <row r="3726">
      <c r="A3726" s="16" t="n"/>
    </row>
    <row r="3727">
      <c r="A3727" s="16" t="n"/>
    </row>
    <row r="3728">
      <c r="A3728" s="16" t="n"/>
    </row>
    <row r="3729">
      <c r="A3729" s="16" t="n"/>
    </row>
    <row r="3730">
      <c r="A3730" s="16" t="n"/>
    </row>
    <row r="3731">
      <c r="A3731" s="16" t="n"/>
    </row>
    <row r="3732">
      <c r="A3732" s="16" t="n"/>
    </row>
    <row r="3733">
      <c r="A3733" s="16" t="n"/>
    </row>
    <row r="3734">
      <c r="A3734" s="16" t="n"/>
    </row>
    <row r="3735">
      <c r="A3735" s="16" t="n"/>
    </row>
    <row r="3736">
      <c r="A3736" s="16" t="n"/>
    </row>
    <row r="3737">
      <c r="A3737" s="16" t="n"/>
    </row>
    <row r="3738">
      <c r="A3738" s="16" t="n"/>
    </row>
    <row r="3739">
      <c r="A3739" s="16" t="n"/>
    </row>
    <row r="3740">
      <c r="A3740" s="16" t="n"/>
    </row>
    <row r="3741">
      <c r="A3741" s="16" t="n"/>
    </row>
    <row r="3742">
      <c r="A3742" s="16" t="n"/>
    </row>
    <row r="3743">
      <c r="A3743" s="16" t="n"/>
    </row>
    <row r="3744">
      <c r="A3744" s="16" t="n"/>
    </row>
    <row r="3745">
      <c r="A3745" s="16" t="n"/>
    </row>
    <row r="3746">
      <c r="A3746" s="16" t="n"/>
    </row>
    <row r="3747">
      <c r="A3747" s="16" t="n"/>
    </row>
    <row r="3748">
      <c r="A3748" s="16" t="n"/>
    </row>
    <row r="3749">
      <c r="A3749" s="16" t="n"/>
    </row>
    <row r="3750">
      <c r="A3750" s="16" t="n"/>
    </row>
    <row r="3751">
      <c r="A3751" s="16" t="n"/>
    </row>
    <row r="3752">
      <c r="A3752" s="16" t="n"/>
    </row>
    <row r="3753">
      <c r="A3753" s="16" t="n"/>
    </row>
    <row r="3754">
      <c r="A3754" s="16" t="n"/>
    </row>
    <row r="3755">
      <c r="A3755" s="16" t="n"/>
    </row>
    <row r="3756">
      <c r="A3756" s="16" t="n"/>
    </row>
    <row r="3757">
      <c r="A3757" s="16" t="n"/>
    </row>
    <row r="3758">
      <c r="A3758" s="16" t="n"/>
    </row>
    <row r="3759">
      <c r="A3759" s="16" t="n"/>
    </row>
    <row r="3760">
      <c r="A3760" s="16" t="n"/>
    </row>
    <row r="3761">
      <c r="A3761" s="16" t="n"/>
    </row>
    <row r="3762">
      <c r="A3762" s="16" t="n"/>
    </row>
    <row r="3763">
      <c r="A3763" s="16" t="n"/>
    </row>
    <row r="3764">
      <c r="A3764" s="16" t="n"/>
    </row>
    <row r="3765">
      <c r="A3765" s="16" t="n"/>
    </row>
    <row r="3766">
      <c r="A3766" s="16" t="n"/>
    </row>
    <row r="3767">
      <c r="A3767" s="16" t="n"/>
    </row>
    <row r="3768">
      <c r="A3768" s="16" t="n"/>
    </row>
    <row r="3769">
      <c r="A3769" s="16" t="n"/>
    </row>
    <row r="3770">
      <c r="A3770" s="16" t="n"/>
    </row>
    <row r="3771">
      <c r="A3771" s="16" t="n"/>
    </row>
    <row r="3772">
      <c r="A3772" s="16" t="n"/>
    </row>
    <row r="3773">
      <c r="A3773" s="16" t="n"/>
    </row>
    <row r="3774">
      <c r="A3774" s="16" t="n"/>
    </row>
    <row r="3775">
      <c r="A3775" s="16" t="n"/>
    </row>
    <row r="3776">
      <c r="A3776" s="16" t="n"/>
    </row>
    <row r="3777">
      <c r="A3777" s="16" t="n"/>
    </row>
    <row r="3778">
      <c r="A3778" s="16" t="n"/>
    </row>
    <row r="3779">
      <c r="A3779" s="16" t="n"/>
    </row>
    <row r="3780">
      <c r="A3780" s="16" t="n"/>
    </row>
    <row r="3781">
      <c r="A3781" s="16" t="n"/>
    </row>
    <row r="3782">
      <c r="A3782" s="16" t="n"/>
    </row>
    <row r="3783">
      <c r="A3783" s="16" t="n"/>
    </row>
    <row r="3784">
      <c r="A3784" s="16" t="n"/>
    </row>
    <row r="3785">
      <c r="A3785" s="16" t="n"/>
    </row>
    <row r="3786">
      <c r="A3786" s="16" t="n"/>
    </row>
    <row r="3787">
      <c r="A3787" s="16" t="n"/>
    </row>
    <row r="3788">
      <c r="A3788" s="16" t="n"/>
    </row>
    <row r="3789">
      <c r="A3789" s="16" t="n"/>
    </row>
    <row r="3790">
      <c r="A3790" s="16" t="n"/>
    </row>
    <row r="3791">
      <c r="A3791" s="16" t="n"/>
    </row>
    <row r="3792">
      <c r="A3792" s="16" t="n"/>
    </row>
    <row r="3793">
      <c r="A3793" s="16" t="n"/>
    </row>
    <row r="3794">
      <c r="A3794" s="16" t="n"/>
    </row>
    <row r="3795">
      <c r="A3795" s="16" t="n"/>
    </row>
    <row r="3796">
      <c r="A3796" s="16" t="n"/>
    </row>
    <row r="3797">
      <c r="A3797" s="16" t="n"/>
    </row>
    <row r="3798">
      <c r="A3798" s="16" t="n"/>
    </row>
    <row r="3799">
      <c r="A3799" s="16" t="n"/>
    </row>
    <row r="3800">
      <c r="A3800" s="16" t="n"/>
    </row>
    <row r="3801">
      <c r="A3801" s="16" t="n"/>
    </row>
    <row r="3802">
      <c r="A3802" s="16" t="n"/>
    </row>
    <row r="3803">
      <c r="A3803" s="16" t="n"/>
    </row>
    <row r="3804">
      <c r="A3804" s="16" t="n"/>
    </row>
    <row r="3805">
      <c r="A3805" s="16" t="n"/>
    </row>
    <row r="3806">
      <c r="A3806" s="16" t="n"/>
    </row>
    <row r="3807">
      <c r="A3807" s="16" t="n"/>
    </row>
    <row r="3808">
      <c r="A3808" s="16" t="n"/>
    </row>
    <row r="3809">
      <c r="A3809" s="16" t="n"/>
    </row>
    <row r="3810">
      <c r="A3810" s="16" t="n"/>
    </row>
    <row r="3811">
      <c r="A3811" s="16" t="n"/>
    </row>
    <row r="3812">
      <c r="A3812" s="16" t="n"/>
    </row>
    <row r="3813">
      <c r="A3813" s="16" t="n"/>
    </row>
    <row r="3814">
      <c r="A3814" s="16" t="n"/>
    </row>
    <row r="3815">
      <c r="A3815" s="16" t="n"/>
    </row>
    <row r="3816">
      <c r="A3816" s="16" t="n"/>
    </row>
    <row r="3817">
      <c r="A3817" s="16" t="n"/>
    </row>
    <row r="3818">
      <c r="A3818" s="16" t="n"/>
    </row>
    <row r="3819">
      <c r="A3819" s="16" t="n"/>
    </row>
    <row r="3820">
      <c r="A3820" s="16" t="n"/>
    </row>
    <row r="3821">
      <c r="A3821" s="16" t="n"/>
    </row>
    <row r="3822">
      <c r="A3822" s="16" t="n"/>
    </row>
    <row r="3823">
      <c r="A3823" s="16" t="n"/>
    </row>
    <row r="3824">
      <c r="A3824" s="16" t="n"/>
    </row>
    <row r="3825">
      <c r="A3825" s="16" t="n"/>
    </row>
    <row r="3826">
      <c r="A3826" s="16" t="n"/>
    </row>
    <row r="3827">
      <c r="A3827" s="16" t="n"/>
    </row>
    <row r="3828">
      <c r="A3828" s="16" t="n"/>
    </row>
    <row r="3829">
      <c r="A3829" s="16" t="n"/>
    </row>
    <row r="3830">
      <c r="A3830" s="16" t="n"/>
    </row>
    <row r="3831">
      <c r="A3831" s="16" t="n"/>
    </row>
    <row r="3832">
      <c r="A3832" s="16" t="n"/>
    </row>
    <row r="3833">
      <c r="A3833" s="16" t="n"/>
    </row>
    <row r="3834">
      <c r="A3834" s="16" t="n"/>
    </row>
    <row r="3835">
      <c r="A3835" s="16" t="n"/>
    </row>
    <row r="3836">
      <c r="A3836" s="16" t="n"/>
    </row>
    <row r="3837">
      <c r="A3837" s="16" t="n"/>
    </row>
    <row r="3838">
      <c r="A3838" s="16" t="n"/>
    </row>
    <row r="3839">
      <c r="A3839" s="16" t="n"/>
    </row>
    <row r="3840">
      <c r="A3840" s="16" t="n"/>
    </row>
    <row r="3841">
      <c r="A3841" s="16" t="n"/>
    </row>
    <row r="3842">
      <c r="A3842" s="16" t="n"/>
    </row>
    <row r="3843">
      <c r="A3843" s="16" t="n"/>
    </row>
    <row r="3844">
      <c r="A3844" s="16" t="n"/>
    </row>
    <row r="3845">
      <c r="A3845" s="16" t="n"/>
    </row>
    <row r="3846">
      <c r="A3846" s="16" t="n"/>
    </row>
    <row r="3847">
      <c r="A3847" s="16" t="n"/>
    </row>
    <row r="3848">
      <c r="A3848" s="16" t="n"/>
    </row>
    <row r="3849">
      <c r="A3849" s="16" t="n"/>
    </row>
    <row r="3850">
      <c r="A3850" s="16" t="n"/>
    </row>
    <row r="3851">
      <c r="A3851" s="16" t="n"/>
    </row>
    <row r="3852">
      <c r="A3852" s="16" t="n"/>
    </row>
    <row r="3853">
      <c r="A3853" s="16" t="n"/>
    </row>
    <row r="3854">
      <c r="A3854" s="16" t="n"/>
    </row>
    <row r="3855">
      <c r="A3855" s="16" t="n"/>
    </row>
    <row r="3856">
      <c r="A3856" s="16" t="n"/>
    </row>
    <row r="3857">
      <c r="A3857" s="16" t="n"/>
    </row>
    <row r="3858">
      <c r="A3858" s="16" t="n"/>
    </row>
    <row r="3859">
      <c r="A3859" s="16" t="n"/>
    </row>
    <row r="3860">
      <c r="A3860" s="16" t="n"/>
    </row>
    <row r="3861">
      <c r="A3861" s="16" t="n"/>
    </row>
    <row r="3862">
      <c r="A3862" s="16" t="n"/>
    </row>
    <row r="3863">
      <c r="A3863" s="16" t="n"/>
    </row>
    <row r="3864">
      <c r="A3864" s="16" t="n"/>
    </row>
    <row r="3865">
      <c r="A3865" s="16" t="n"/>
    </row>
    <row r="3866">
      <c r="A3866" s="16" t="n"/>
    </row>
    <row r="3867">
      <c r="A3867" s="16" t="n"/>
    </row>
    <row r="3868">
      <c r="A3868" s="16" t="n"/>
    </row>
    <row r="3869">
      <c r="A3869" s="16" t="n"/>
    </row>
    <row r="3870">
      <c r="A3870" s="16" t="n"/>
    </row>
    <row r="3871">
      <c r="A3871" s="16" t="n"/>
    </row>
    <row r="3872">
      <c r="A3872" s="16" t="n"/>
    </row>
    <row r="3873">
      <c r="A3873" s="16" t="n"/>
    </row>
    <row r="3874">
      <c r="A3874" s="16" t="n"/>
    </row>
    <row r="3875">
      <c r="A3875" s="16" t="n"/>
    </row>
    <row r="3876">
      <c r="A3876" s="16" t="n"/>
    </row>
    <row r="3877">
      <c r="A3877" s="16" t="n"/>
    </row>
    <row r="3878">
      <c r="A3878" s="16" t="n"/>
    </row>
    <row r="3879">
      <c r="A3879" s="16" t="n"/>
    </row>
    <row r="3880">
      <c r="A3880" s="16" t="n"/>
    </row>
    <row r="3881">
      <c r="A3881" s="16" t="n"/>
    </row>
    <row r="3882">
      <c r="A3882" s="16" t="n"/>
    </row>
    <row r="3883">
      <c r="A3883" s="16" t="n"/>
    </row>
    <row r="3884">
      <c r="A3884" s="16" t="n"/>
    </row>
    <row r="3885">
      <c r="A3885" s="16" t="n"/>
    </row>
    <row r="3886">
      <c r="A3886" s="16" t="n"/>
    </row>
    <row r="3887">
      <c r="A3887" s="16" t="n"/>
    </row>
    <row r="3888">
      <c r="A3888" s="16" t="n"/>
    </row>
    <row r="3889">
      <c r="A3889" s="16" t="n"/>
    </row>
    <row r="3890">
      <c r="A3890" s="16" t="n"/>
    </row>
    <row r="3891">
      <c r="A3891" s="16" t="n"/>
    </row>
    <row r="3892">
      <c r="A3892" s="16" t="n"/>
    </row>
    <row r="3893">
      <c r="A3893" s="16" t="n"/>
    </row>
    <row r="3894">
      <c r="A3894" s="16" t="n"/>
    </row>
    <row r="3895">
      <c r="A3895" s="16" t="n"/>
    </row>
    <row r="3896">
      <c r="A3896" s="16" t="n"/>
    </row>
    <row r="3897">
      <c r="A3897" s="16" t="n"/>
    </row>
    <row r="3898">
      <c r="A3898" s="16" t="n"/>
    </row>
    <row r="3899">
      <c r="A3899" s="16" t="n"/>
    </row>
    <row r="3900">
      <c r="A3900" s="16" t="n"/>
    </row>
    <row r="3901">
      <c r="A3901" s="16" t="n"/>
    </row>
    <row r="3902">
      <c r="A3902" s="16" t="n"/>
    </row>
    <row r="3903">
      <c r="A3903" s="16" t="n"/>
    </row>
    <row r="3904">
      <c r="A3904" s="16" t="n"/>
    </row>
    <row r="3905">
      <c r="A3905" s="16" t="n"/>
    </row>
    <row r="3906">
      <c r="A3906" s="16" t="n"/>
    </row>
    <row r="3907">
      <c r="A3907" s="16" t="n"/>
    </row>
    <row r="3908">
      <c r="A3908" s="16" t="n"/>
    </row>
    <row r="3909">
      <c r="A3909" s="16" t="n"/>
    </row>
    <row r="3910">
      <c r="A3910" s="16" t="n"/>
    </row>
    <row r="3911">
      <c r="A3911" s="16" t="n"/>
    </row>
    <row r="3912">
      <c r="A3912" s="16" t="n"/>
    </row>
    <row r="3913">
      <c r="A3913" s="16" t="n"/>
    </row>
    <row r="3914">
      <c r="A3914" s="16" t="n"/>
    </row>
    <row r="3915">
      <c r="A3915" s="16" t="n"/>
    </row>
    <row r="3916">
      <c r="A3916" s="16" t="n"/>
    </row>
    <row r="3917">
      <c r="A3917" s="16" t="n"/>
    </row>
    <row r="3918">
      <c r="A3918" s="16" t="n"/>
    </row>
    <row r="3919">
      <c r="A3919" s="16" t="n"/>
    </row>
    <row r="3920">
      <c r="A3920" s="16" t="n"/>
    </row>
    <row r="3921">
      <c r="A3921" s="16" t="n"/>
    </row>
    <row r="3922">
      <c r="A3922" s="16" t="n"/>
    </row>
    <row r="3923">
      <c r="A3923" s="16" t="n"/>
    </row>
    <row r="3924">
      <c r="A3924" s="16" t="n"/>
    </row>
    <row r="3925">
      <c r="A3925" s="16" t="n"/>
    </row>
    <row r="3926">
      <c r="A3926" s="16" t="n"/>
    </row>
    <row r="3927">
      <c r="A3927" s="16" t="n"/>
    </row>
    <row r="3928">
      <c r="A3928" s="16" t="n"/>
    </row>
    <row r="3929">
      <c r="A3929" s="16" t="n"/>
    </row>
    <row r="3930">
      <c r="A3930" s="16" t="n"/>
    </row>
    <row r="3931">
      <c r="A3931" s="16" t="n"/>
    </row>
    <row r="3932">
      <c r="A3932" s="16" t="n"/>
    </row>
    <row r="3933">
      <c r="A3933" s="16" t="n"/>
    </row>
    <row r="3934">
      <c r="A3934" s="16" t="n"/>
    </row>
    <row r="3935">
      <c r="A3935" s="16" t="n"/>
    </row>
    <row r="3936">
      <c r="A3936" s="16" t="n"/>
    </row>
    <row r="3937">
      <c r="A3937" s="16" t="n"/>
    </row>
    <row r="3938">
      <c r="A3938" s="16" t="n"/>
    </row>
    <row r="3939">
      <c r="A3939" s="16" t="n"/>
    </row>
    <row r="3940">
      <c r="A3940" s="16" t="n"/>
    </row>
    <row r="3941">
      <c r="A3941" s="16" t="n"/>
    </row>
    <row r="3942">
      <c r="A3942" s="16" t="n"/>
    </row>
    <row r="3943">
      <c r="A3943" s="16" t="n"/>
    </row>
    <row r="3944">
      <c r="A3944" s="16" t="n"/>
    </row>
    <row r="3945">
      <c r="A3945" s="16" t="n"/>
    </row>
    <row r="3946">
      <c r="A3946" s="16" t="n"/>
    </row>
    <row r="3947">
      <c r="A3947" s="16" t="n"/>
    </row>
    <row r="3948">
      <c r="A3948" s="16" t="n"/>
    </row>
    <row r="3949">
      <c r="A3949" s="16" t="n"/>
    </row>
    <row r="3950">
      <c r="A3950" s="16" t="n"/>
    </row>
    <row r="3951">
      <c r="A3951" s="16" t="n"/>
    </row>
    <row r="3952">
      <c r="A3952" s="16" t="n"/>
    </row>
    <row r="3953">
      <c r="A3953" s="16" t="n"/>
    </row>
    <row r="3954">
      <c r="A3954" s="16" t="n"/>
    </row>
    <row r="3955">
      <c r="A3955" s="16" t="n"/>
    </row>
    <row r="3956">
      <c r="A3956" s="16" t="n"/>
    </row>
    <row r="3957">
      <c r="A3957" s="16" t="n"/>
    </row>
    <row r="3958">
      <c r="A3958" s="16" t="n"/>
    </row>
    <row r="3959">
      <c r="A3959" s="16" t="n"/>
    </row>
    <row r="3960">
      <c r="A3960" s="16" t="n"/>
    </row>
    <row r="3961">
      <c r="A3961" s="16" t="n"/>
    </row>
    <row r="3962">
      <c r="A3962" s="16" t="n"/>
    </row>
    <row r="3963">
      <c r="A3963" s="16" t="n"/>
    </row>
    <row r="3964">
      <c r="A3964" s="16" t="n"/>
    </row>
    <row r="3965">
      <c r="A3965" s="16" t="n"/>
    </row>
    <row r="3966">
      <c r="A3966" s="16" t="n"/>
    </row>
    <row r="3967">
      <c r="A3967" s="16" t="n"/>
    </row>
    <row r="3968">
      <c r="A3968" s="16" t="n"/>
    </row>
    <row r="3969">
      <c r="A3969" s="16" t="n"/>
    </row>
    <row r="3970">
      <c r="A3970" s="16" t="n"/>
    </row>
    <row r="3971">
      <c r="A3971" s="16" t="n"/>
    </row>
    <row r="3972">
      <c r="A3972" s="16" t="n"/>
    </row>
    <row r="3973">
      <c r="A3973" s="16" t="n"/>
    </row>
    <row r="3974">
      <c r="A3974" s="16" t="n"/>
    </row>
    <row r="3975">
      <c r="A3975" s="16" t="n"/>
    </row>
    <row r="3976">
      <c r="A3976" s="16" t="n"/>
    </row>
    <row r="3977">
      <c r="A3977" s="16" t="n"/>
    </row>
    <row r="3978">
      <c r="A3978" s="16" t="n"/>
    </row>
    <row r="3979">
      <c r="A3979" s="16" t="n"/>
    </row>
    <row r="3980">
      <c r="A3980" s="16" t="n"/>
    </row>
    <row r="3981">
      <c r="A3981" s="16" t="n"/>
    </row>
    <row r="3982">
      <c r="A3982" s="16" t="n"/>
    </row>
    <row r="3983">
      <c r="A3983" s="16" t="n"/>
    </row>
    <row r="3984">
      <c r="A3984" s="16" t="n"/>
    </row>
    <row r="3985">
      <c r="A3985" s="16" t="n"/>
    </row>
    <row r="3986">
      <c r="A3986" s="16" t="n"/>
    </row>
    <row r="3987">
      <c r="A3987" s="16" t="n"/>
    </row>
    <row r="3988">
      <c r="A3988" s="16" t="n"/>
    </row>
    <row r="3989">
      <c r="A3989" s="16" t="n"/>
    </row>
    <row r="3990">
      <c r="A3990" s="16" t="n"/>
    </row>
    <row r="3991">
      <c r="A3991" s="16" t="n"/>
    </row>
    <row r="3992">
      <c r="A3992" s="16" t="n"/>
    </row>
    <row r="3993">
      <c r="A3993" s="16" t="n"/>
    </row>
    <row r="3994">
      <c r="A3994" s="16" t="n"/>
    </row>
    <row r="3995">
      <c r="A3995" s="16" t="n"/>
    </row>
    <row r="3996">
      <c r="A3996" s="16" t="n"/>
    </row>
    <row r="3997">
      <c r="A3997" s="16" t="n"/>
    </row>
    <row r="3998">
      <c r="A3998" s="16" t="n"/>
    </row>
    <row r="3999">
      <c r="A3999" s="16" t="n"/>
    </row>
    <row r="4000">
      <c r="A4000" s="16" t="n"/>
    </row>
    <row r="4001">
      <c r="A4001" s="16" t="n"/>
    </row>
    <row r="4002">
      <c r="A4002" s="16" t="n"/>
    </row>
    <row r="4003">
      <c r="A4003" s="16" t="n"/>
    </row>
    <row r="4004">
      <c r="A4004" s="16" t="n"/>
    </row>
    <row r="4005">
      <c r="A4005" s="16" t="n"/>
    </row>
    <row r="4006">
      <c r="A4006" s="16" t="n"/>
    </row>
    <row r="4007">
      <c r="A4007" s="16" t="n"/>
    </row>
    <row r="4008">
      <c r="A4008" s="16" t="n"/>
    </row>
    <row r="4009">
      <c r="A4009" s="16" t="n"/>
    </row>
    <row r="4010">
      <c r="A4010" s="16" t="n"/>
    </row>
    <row r="4011">
      <c r="A4011" s="16" t="n"/>
    </row>
    <row r="4012">
      <c r="A4012" s="16" t="n"/>
    </row>
    <row r="4013">
      <c r="A4013" s="16" t="n"/>
    </row>
    <row r="4014">
      <c r="A4014" s="16" t="n"/>
    </row>
    <row r="4015">
      <c r="A4015" s="16" t="n"/>
    </row>
    <row r="4016">
      <c r="A4016" s="16" t="n"/>
    </row>
    <row r="4017">
      <c r="A4017" s="16" t="n"/>
    </row>
    <row r="4018">
      <c r="A4018" s="16" t="n"/>
    </row>
    <row r="4019">
      <c r="A4019" s="16" t="n"/>
    </row>
    <row r="4020">
      <c r="A4020" s="16" t="n"/>
    </row>
    <row r="4021">
      <c r="A4021" s="16" t="n"/>
    </row>
    <row r="4022">
      <c r="A4022" s="16" t="n"/>
    </row>
    <row r="4023">
      <c r="A4023" s="16" t="n"/>
    </row>
    <row r="4024">
      <c r="A4024" s="16" t="n"/>
    </row>
    <row r="4025">
      <c r="A4025" s="16" t="n"/>
    </row>
    <row r="4026">
      <c r="A4026" s="16" t="n"/>
    </row>
    <row r="4027">
      <c r="A4027" s="16" t="n"/>
    </row>
    <row r="4028">
      <c r="A4028" s="16" t="n"/>
    </row>
    <row r="4029">
      <c r="A4029" s="16" t="n"/>
    </row>
    <row r="4030">
      <c r="A4030" s="16" t="n"/>
    </row>
    <row r="4031">
      <c r="A4031" s="16" t="n"/>
    </row>
    <row r="4032">
      <c r="A4032" s="16" t="n"/>
    </row>
    <row r="4033">
      <c r="A4033" s="16" t="n"/>
    </row>
    <row r="4034">
      <c r="A4034" s="16" t="n"/>
    </row>
    <row r="4035">
      <c r="A4035" s="16" t="n"/>
    </row>
    <row r="4036">
      <c r="A4036" s="16" t="n"/>
    </row>
    <row r="4037">
      <c r="A4037" s="16" t="n"/>
    </row>
    <row r="4038">
      <c r="A4038" s="16" t="n"/>
    </row>
    <row r="4039">
      <c r="A4039" s="16" t="n"/>
    </row>
    <row r="4040">
      <c r="A4040" s="16" t="n"/>
    </row>
    <row r="4041">
      <c r="A4041" s="16" t="n"/>
    </row>
    <row r="4042">
      <c r="A4042" s="16" t="n"/>
    </row>
    <row r="4043">
      <c r="A4043" s="16" t="n"/>
    </row>
    <row r="4044">
      <c r="A4044" s="16" t="n"/>
    </row>
    <row r="4045">
      <c r="A4045" s="16" t="n"/>
    </row>
    <row r="4046">
      <c r="A4046" s="16" t="n"/>
    </row>
    <row r="4047">
      <c r="A4047" s="16" t="n"/>
    </row>
    <row r="4048">
      <c r="A4048" s="16" t="n"/>
    </row>
    <row r="4049">
      <c r="A4049" s="16" t="n"/>
    </row>
    <row r="4050">
      <c r="A4050" s="16" t="n"/>
    </row>
    <row r="4051">
      <c r="A4051" s="16" t="n"/>
    </row>
    <row r="4052">
      <c r="A4052" s="16" t="n"/>
    </row>
    <row r="4053">
      <c r="A4053" s="16" t="n"/>
    </row>
    <row r="4054">
      <c r="A4054" s="16" t="n"/>
    </row>
    <row r="4055">
      <c r="A4055" s="16" t="n"/>
    </row>
    <row r="4056">
      <c r="A4056" s="16" t="n"/>
    </row>
    <row r="4057">
      <c r="A4057" s="16" t="n"/>
    </row>
    <row r="4058">
      <c r="A4058" s="16" t="n"/>
    </row>
    <row r="4059">
      <c r="A4059" s="16" t="n"/>
    </row>
    <row r="4060">
      <c r="A4060" s="16" t="n"/>
    </row>
    <row r="4061">
      <c r="A4061" s="16" t="n"/>
    </row>
    <row r="4062">
      <c r="A4062" s="16" t="n"/>
    </row>
    <row r="4063">
      <c r="A4063" s="16" t="n"/>
    </row>
    <row r="4064">
      <c r="A4064" s="16" t="n"/>
    </row>
    <row r="4065">
      <c r="A4065" s="16" t="n"/>
    </row>
    <row r="4066">
      <c r="A4066" s="16" t="n"/>
    </row>
    <row r="4067">
      <c r="A4067" s="16" t="n"/>
    </row>
    <row r="4068">
      <c r="A4068" s="16" t="n"/>
    </row>
    <row r="4069">
      <c r="A4069" s="16" t="n"/>
    </row>
    <row r="4070">
      <c r="A4070" s="16" t="n"/>
    </row>
    <row r="4071">
      <c r="A4071" s="16" t="n"/>
    </row>
    <row r="4072">
      <c r="A4072" s="16" t="n"/>
    </row>
    <row r="4073">
      <c r="A4073" s="16" t="n"/>
    </row>
    <row r="4074">
      <c r="A4074" s="16" t="n"/>
    </row>
    <row r="4075">
      <c r="A4075" s="16" t="n"/>
    </row>
    <row r="4076">
      <c r="A4076" s="16" t="n"/>
    </row>
    <row r="4077">
      <c r="A4077" s="16" t="n"/>
    </row>
    <row r="4078">
      <c r="A4078" s="16" t="n"/>
    </row>
    <row r="4079">
      <c r="A4079" s="16" t="n"/>
    </row>
    <row r="4080">
      <c r="A4080" s="16" t="n"/>
    </row>
    <row r="4081">
      <c r="A4081" s="16" t="n"/>
    </row>
    <row r="4082">
      <c r="A4082" s="16" t="n"/>
    </row>
    <row r="4083">
      <c r="A4083" s="16" t="n"/>
    </row>
    <row r="4084">
      <c r="A4084" s="16" t="n"/>
    </row>
    <row r="4085">
      <c r="A4085" s="16" t="n"/>
    </row>
    <row r="4086">
      <c r="A4086" s="16" t="n"/>
    </row>
    <row r="4087">
      <c r="A4087" s="16" t="n"/>
    </row>
    <row r="4088">
      <c r="A4088" s="16" t="n"/>
    </row>
    <row r="4089">
      <c r="A4089" s="16" t="n"/>
    </row>
    <row r="4090">
      <c r="A4090" s="16" t="n"/>
    </row>
    <row r="4091">
      <c r="A4091" s="16" t="n"/>
    </row>
    <row r="4092">
      <c r="A4092" s="16" t="n"/>
    </row>
    <row r="4093">
      <c r="A4093" s="16" t="n"/>
    </row>
    <row r="4094">
      <c r="A4094" s="16" t="n"/>
    </row>
    <row r="4095">
      <c r="A4095" s="16" t="n"/>
    </row>
    <row r="4096">
      <c r="A4096" s="16" t="n"/>
    </row>
    <row r="4097">
      <c r="A4097" s="16" t="n"/>
    </row>
    <row r="4098">
      <c r="A4098" s="16" t="n"/>
    </row>
    <row r="4099">
      <c r="A4099" s="16" t="n"/>
    </row>
    <row r="4100">
      <c r="A4100" s="16" t="n"/>
    </row>
    <row r="4101">
      <c r="A4101" s="16" t="n"/>
    </row>
    <row r="4102">
      <c r="A4102" s="16" t="n"/>
    </row>
    <row r="4103">
      <c r="A4103" s="16" t="n"/>
    </row>
    <row r="4104">
      <c r="A4104" s="16" t="n"/>
    </row>
    <row r="4105">
      <c r="A4105" s="16" t="n"/>
    </row>
    <row r="4106">
      <c r="A4106" s="16" t="n"/>
    </row>
    <row r="4107">
      <c r="A4107" s="16" t="n"/>
    </row>
    <row r="4108">
      <c r="A4108" s="16" t="n"/>
    </row>
    <row r="4109">
      <c r="A4109" s="16" t="n"/>
    </row>
    <row r="4110">
      <c r="A4110" s="16" t="n"/>
    </row>
    <row r="4111">
      <c r="A4111" s="16" t="n"/>
    </row>
    <row r="4112">
      <c r="A4112" s="16" t="n"/>
    </row>
    <row r="4113">
      <c r="A4113" s="16" t="n"/>
    </row>
    <row r="4114">
      <c r="A4114" s="16" t="n"/>
    </row>
    <row r="4115">
      <c r="A4115" s="16" t="n"/>
    </row>
    <row r="4116">
      <c r="A4116" s="16" t="n"/>
    </row>
    <row r="4117">
      <c r="A4117" s="16" t="n"/>
    </row>
    <row r="4118">
      <c r="A4118" s="16" t="n"/>
    </row>
    <row r="4119">
      <c r="A4119" s="16" t="n"/>
    </row>
    <row r="4120">
      <c r="A4120" s="16" t="n"/>
    </row>
    <row r="4121">
      <c r="A4121" s="16" t="n"/>
    </row>
    <row r="4122">
      <c r="A4122" s="16" t="n"/>
    </row>
    <row r="4123">
      <c r="A4123" s="16" t="n"/>
    </row>
    <row r="4124">
      <c r="A4124" s="16" t="n"/>
    </row>
    <row r="4125">
      <c r="A4125" s="16" t="n"/>
    </row>
    <row r="4126">
      <c r="A4126" s="16" t="n"/>
    </row>
    <row r="4127">
      <c r="A4127" s="16" t="n"/>
    </row>
    <row r="4128">
      <c r="A4128" s="16" t="n"/>
    </row>
    <row r="4129">
      <c r="A4129" s="16" t="n"/>
    </row>
    <row r="4130">
      <c r="A4130" s="16" t="n"/>
    </row>
    <row r="4131">
      <c r="A4131" s="16" t="n"/>
    </row>
    <row r="4132">
      <c r="A4132" s="16" t="n"/>
    </row>
    <row r="4133">
      <c r="A4133" s="16" t="n"/>
    </row>
    <row r="4134">
      <c r="A4134" s="16" t="n"/>
    </row>
    <row r="4135">
      <c r="A4135" s="16" t="n"/>
    </row>
    <row r="4136">
      <c r="A4136" s="16" t="n"/>
    </row>
    <row r="4137">
      <c r="A4137" s="16" t="n"/>
    </row>
    <row r="4138">
      <c r="A4138" s="16" t="n"/>
    </row>
    <row r="4139">
      <c r="A4139" s="16" t="n"/>
    </row>
    <row r="4140">
      <c r="A4140" s="16" t="n"/>
    </row>
    <row r="4141">
      <c r="A4141" s="16" t="n"/>
    </row>
    <row r="4142">
      <c r="A4142" s="16" t="n"/>
    </row>
    <row r="4143">
      <c r="A4143" s="16" t="n"/>
    </row>
    <row r="4144">
      <c r="A4144" s="16" t="n"/>
    </row>
    <row r="4145">
      <c r="A4145" s="16" t="n"/>
    </row>
    <row r="4146">
      <c r="A4146" s="16" t="n"/>
    </row>
    <row r="4147">
      <c r="A4147" s="16" t="n"/>
    </row>
    <row r="4148">
      <c r="A4148" s="16" t="n"/>
    </row>
    <row r="4149">
      <c r="A4149" s="16" t="n"/>
    </row>
    <row r="4150">
      <c r="A4150" s="16" t="n"/>
    </row>
    <row r="4151">
      <c r="A4151" s="16" t="n"/>
    </row>
    <row r="4152">
      <c r="A4152" s="16" t="n"/>
    </row>
    <row r="4153">
      <c r="A4153" s="16" t="n"/>
    </row>
    <row r="4154">
      <c r="A4154" s="16" t="n"/>
    </row>
    <row r="4155">
      <c r="A4155" s="16" t="n"/>
    </row>
    <row r="4156">
      <c r="A4156" s="16" t="n"/>
    </row>
    <row r="4157">
      <c r="A4157" s="16" t="n"/>
    </row>
    <row r="4158">
      <c r="A4158" s="16" t="n"/>
    </row>
    <row r="4159">
      <c r="A4159" s="16" t="n"/>
    </row>
    <row r="4160">
      <c r="A4160" s="16" t="n"/>
    </row>
    <row r="4161">
      <c r="A4161" s="16" t="n"/>
    </row>
    <row r="4162">
      <c r="A4162" s="16" t="n"/>
    </row>
    <row r="4163">
      <c r="A4163" s="16" t="n"/>
    </row>
    <row r="4164">
      <c r="A4164" s="16" t="n"/>
    </row>
    <row r="4165">
      <c r="A4165" s="16" t="n"/>
    </row>
    <row r="4166">
      <c r="A4166" s="16" t="n"/>
    </row>
    <row r="4167">
      <c r="A4167" s="16" t="n"/>
    </row>
    <row r="4168">
      <c r="A4168" s="16" t="n"/>
    </row>
    <row r="4169">
      <c r="A4169" s="16" t="n"/>
    </row>
    <row r="4170">
      <c r="A4170" s="16" t="n"/>
    </row>
    <row r="4171">
      <c r="A4171" s="16" t="n"/>
    </row>
    <row r="4172">
      <c r="A4172" s="16" t="n"/>
    </row>
    <row r="4173">
      <c r="A4173" s="16" t="n"/>
    </row>
    <row r="4174">
      <c r="A4174" s="16" t="n"/>
    </row>
    <row r="4175">
      <c r="A4175" s="16" t="n"/>
    </row>
    <row r="4176">
      <c r="A4176" s="16" t="n"/>
    </row>
    <row r="4177">
      <c r="A4177" s="16" t="n"/>
    </row>
    <row r="4178">
      <c r="A4178" s="16" t="n"/>
    </row>
    <row r="4179">
      <c r="A4179" s="16" t="n"/>
    </row>
    <row r="4180">
      <c r="A4180" s="16" t="n"/>
    </row>
    <row r="4181">
      <c r="A4181" s="16" t="n"/>
    </row>
    <row r="4182">
      <c r="A4182" s="16" t="n"/>
    </row>
    <row r="4183">
      <c r="A4183" s="16" t="n"/>
    </row>
    <row r="4184">
      <c r="A4184" s="16" t="n"/>
    </row>
    <row r="4185">
      <c r="A4185" s="16" t="n"/>
    </row>
    <row r="4186">
      <c r="A4186" s="16" t="n"/>
    </row>
    <row r="4187">
      <c r="A4187" s="16" t="n"/>
    </row>
    <row r="4188">
      <c r="A4188" s="16" t="n"/>
    </row>
    <row r="4189">
      <c r="A4189" s="16" t="n"/>
    </row>
    <row r="4190">
      <c r="A4190" s="16" t="n"/>
    </row>
    <row r="4191">
      <c r="A4191" s="16" t="n"/>
    </row>
    <row r="4192">
      <c r="A4192" s="16" t="n"/>
    </row>
    <row r="4193">
      <c r="A4193" s="16" t="n"/>
    </row>
    <row r="4194">
      <c r="A4194" s="16" t="n"/>
    </row>
    <row r="4195">
      <c r="A4195" s="16" t="n"/>
    </row>
    <row r="4196">
      <c r="A4196" s="16" t="n"/>
    </row>
    <row r="4197">
      <c r="A4197" s="16" t="n"/>
    </row>
    <row r="4198">
      <c r="A4198" s="16" t="n"/>
    </row>
    <row r="4199">
      <c r="A4199" s="16" t="n"/>
    </row>
    <row r="4200">
      <c r="A4200" s="16" t="n"/>
    </row>
    <row r="4201">
      <c r="A4201" s="16" t="n"/>
    </row>
    <row r="4202">
      <c r="A4202" s="16" t="n"/>
    </row>
    <row r="4203">
      <c r="A4203" s="16" t="n"/>
    </row>
    <row r="4204">
      <c r="A4204" s="16" t="n"/>
    </row>
    <row r="4205">
      <c r="A4205" s="16" t="n"/>
    </row>
    <row r="4206">
      <c r="A4206" s="16" t="n"/>
    </row>
    <row r="4207">
      <c r="A4207" s="16" t="n"/>
    </row>
    <row r="4208">
      <c r="A4208" s="16" t="n"/>
    </row>
    <row r="4209">
      <c r="A4209" s="16" t="n"/>
    </row>
    <row r="4210">
      <c r="A4210" s="16" t="n"/>
    </row>
    <row r="4211">
      <c r="A4211" s="16" t="n"/>
    </row>
    <row r="4212">
      <c r="A4212" s="16" t="n"/>
    </row>
    <row r="4213">
      <c r="A4213" s="16" t="n"/>
    </row>
    <row r="4214">
      <c r="A4214" s="16" t="n"/>
    </row>
    <row r="4215">
      <c r="A4215" s="16" t="n"/>
    </row>
    <row r="4216">
      <c r="A4216" s="16" t="n"/>
    </row>
    <row r="4217">
      <c r="A4217" s="16" t="n"/>
    </row>
    <row r="4218">
      <c r="A4218" s="16" t="n"/>
    </row>
    <row r="4219">
      <c r="A4219" s="16" t="n"/>
    </row>
    <row r="4220">
      <c r="A4220" s="16" t="n"/>
    </row>
    <row r="4221">
      <c r="A4221" s="16" t="n"/>
    </row>
    <row r="4222">
      <c r="A4222" s="16" t="n"/>
    </row>
    <row r="4223">
      <c r="A4223" s="16" t="n"/>
    </row>
    <row r="4224">
      <c r="A4224" s="16" t="n"/>
    </row>
    <row r="4225">
      <c r="A4225" s="16" t="n"/>
    </row>
    <row r="4226">
      <c r="A4226" s="16" t="n"/>
    </row>
    <row r="4227">
      <c r="A4227" s="16" t="n"/>
    </row>
    <row r="4228">
      <c r="A4228" s="16" t="n"/>
    </row>
    <row r="4229">
      <c r="A4229" s="16" t="n"/>
    </row>
    <row r="4230">
      <c r="A4230" s="16" t="n"/>
    </row>
    <row r="4231">
      <c r="A4231" s="16" t="n"/>
    </row>
    <row r="4232">
      <c r="A4232" s="16" t="n"/>
    </row>
    <row r="4233">
      <c r="A4233" s="16" t="n"/>
    </row>
    <row r="4234">
      <c r="A4234" s="16" t="n"/>
    </row>
    <row r="4235">
      <c r="A4235" s="16" t="n"/>
    </row>
    <row r="4236">
      <c r="A4236" s="16" t="n"/>
    </row>
    <row r="4237">
      <c r="A4237" s="16" t="n"/>
    </row>
    <row r="4238">
      <c r="A4238" s="16" t="n"/>
    </row>
    <row r="4239">
      <c r="A4239" s="16" t="n"/>
    </row>
    <row r="4240">
      <c r="A4240" s="16" t="n"/>
    </row>
    <row r="4241">
      <c r="A4241" s="16" t="n"/>
    </row>
    <row r="4242">
      <c r="A4242" s="16" t="n"/>
    </row>
    <row r="4243">
      <c r="A4243" s="16" t="n"/>
    </row>
    <row r="4244">
      <c r="A4244" s="16" t="n"/>
    </row>
    <row r="4245">
      <c r="A4245" s="16" t="n"/>
    </row>
    <row r="4246">
      <c r="A4246" s="16" t="n"/>
    </row>
    <row r="4247">
      <c r="A4247" s="16" t="n"/>
    </row>
    <row r="4248">
      <c r="A4248" s="16" t="n"/>
    </row>
    <row r="4249">
      <c r="A4249" s="16" t="n"/>
    </row>
    <row r="4250">
      <c r="A4250" s="16" t="n"/>
    </row>
    <row r="4251">
      <c r="A4251" s="16" t="n"/>
    </row>
    <row r="4252">
      <c r="A4252" s="16" t="n"/>
    </row>
    <row r="4253">
      <c r="A4253" s="16" t="n"/>
    </row>
    <row r="4254">
      <c r="A4254" s="16" t="n"/>
    </row>
    <row r="4255">
      <c r="A4255" s="16" t="n"/>
    </row>
    <row r="4256">
      <c r="A4256" s="16" t="n"/>
    </row>
    <row r="4257">
      <c r="A4257" s="16" t="n"/>
    </row>
    <row r="4258">
      <c r="A4258" s="16" t="n"/>
    </row>
    <row r="4259">
      <c r="A4259" s="16" t="n"/>
    </row>
    <row r="4260">
      <c r="A4260" s="16" t="n"/>
    </row>
    <row r="4261">
      <c r="A4261" s="16" t="n"/>
    </row>
    <row r="4262">
      <c r="A4262" s="16" t="n"/>
    </row>
    <row r="4263">
      <c r="A4263" s="16" t="n"/>
    </row>
    <row r="4264">
      <c r="A4264" s="16" t="n"/>
    </row>
    <row r="4265">
      <c r="A4265" s="16" t="n"/>
    </row>
    <row r="4266">
      <c r="A4266" s="16" t="n"/>
    </row>
    <row r="4267">
      <c r="A4267" s="16" t="n"/>
    </row>
    <row r="4268">
      <c r="A4268" s="16" t="n"/>
    </row>
    <row r="4269">
      <c r="A4269" s="16" t="n"/>
    </row>
    <row r="4270">
      <c r="A4270" s="16" t="n"/>
    </row>
    <row r="4271">
      <c r="A4271" s="16" t="n"/>
    </row>
    <row r="4272">
      <c r="A4272" s="16" t="n"/>
    </row>
    <row r="4273">
      <c r="A4273" s="16" t="n"/>
    </row>
    <row r="4274">
      <c r="A4274" s="16" t="n"/>
    </row>
    <row r="4275">
      <c r="A4275" s="16" t="n"/>
    </row>
    <row r="4276">
      <c r="A4276" s="16" t="n"/>
    </row>
    <row r="4277">
      <c r="A4277" s="16" t="n"/>
    </row>
    <row r="4278">
      <c r="A4278" s="16" t="n"/>
    </row>
    <row r="4279">
      <c r="A4279" s="16" t="n"/>
    </row>
    <row r="4280">
      <c r="A4280" s="16" t="n"/>
    </row>
    <row r="4281">
      <c r="A4281" s="16" t="n"/>
    </row>
    <row r="4282">
      <c r="A4282" s="16" t="n"/>
    </row>
    <row r="4283">
      <c r="A4283" s="16" t="n"/>
    </row>
    <row r="4284">
      <c r="A4284" s="16" t="n"/>
    </row>
    <row r="4285">
      <c r="A4285" s="16" t="n"/>
    </row>
    <row r="4286">
      <c r="A4286" s="16" t="n"/>
    </row>
    <row r="4287">
      <c r="A4287" s="16" t="n"/>
    </row>
    <row r="4288">
      <c r="A4288" s="16" t="n"/>
    </row>
    <row r="4289">
      <c r="A4289" s="16" t="n"/>
    </row>
    <row r="4290">
      <c r="A4290" s="16" t="n"/>
    </row>
    <row r="4291">
      <c r="A4291" s="16" t="n"/>
    </row>
    <row r="4292">
      <c r="A4292" s="16" t="n"/>
    </row>
    <row r="4293">
      <c r="A4293" s="16" t="n"/>
    </row>
    <row r="4294">
      <c r="A4294" s="16" t="n"/>
    </row>
    <row r="4295">
      <c r="A4295" s="16" t="n"/>
    </row>
    <row r="4296">
      <c r="A4296" s="16" t="n"/>
    </row>
    <row r="4297">
      <c r="A4297" s="16" t="n"/>
    </row>
    <row r="4298">
      <c r="A4298" s="16" t="n"/>
    </row>
    <row r="4299">
      <c r="A4299" s="16" t="n"/>
    </row>
    <row r="4300">
      <c r="A4300" s="16" t="n"/>
    </row>
    <row r="4301">
      <c r="A4301" s="16" t="n"/>
    </row>
    <row r="4302">
      <c r="A4302" s="16" t="n"/>
    </row>
    <row r="4303">
      <c r="A4303" s="16" t="n"/>
    </row>
    <row r="4304">
      <c r="A4304" s="16" t="n"/>
    </row>
    <row r="4305">
      <c r="A4305" s="16" t="n"/>
    </row>
    <row r="4306">
      <c r="A4306" s="16" t="n"/>
    </row>
    <row r="4307">
      <c r="A4307" s="16" t="n"/>
    </row>
    <row r="4308">
      <c r="A4308" s="16" t="n"/>
    </row>
    <row r="4309">
      <c r="A4309" s="16" t="n"/>
    </row>
    <row r="4310">
      <c r="A4310" s="16" t="n"/>
    </row>
    <row r="4311">
      <c r="A4311" s="16" t="n"/>
    </row>
    <row r="4312">
      <c r="A4312" s="16" t="n"/>
    </row>
    <row r="4313">
      <c r="A4313" s="16" t="n"/>
    </row>
    <row r="4314">
      <c r="A4314" s="16" t="n"/>
    </row>
    <row r="4315">
      <c r="A4315" s="16" t="n"/>
    </row>
    <row r="4316">
      <c r="A4316" s="16" t="n"/>
    </row>
    <row r="4317">
      <c r="A4317" s="16" t="n"/>
    </row>
    <row r="4318">
      <c r="A4318" s="16" t="n"/>
    </row>
    <row r="4319">
      <c r="A4319" s="16" t="n"/>
    </row>
    <row r="4320">
      <c r="A4320" s="16" t="n"/>
    </row>
    <row r="4321">
      <c r="A4321" s="16" t="n"/>
    </row>
    <row r="4322">
      <c r="A4322" s="16" t="n"/>
    </row>
    <row r="4323">
      <c r="A4323" s="16" t="n"/>
    </row>
    <row r="4324">
      <c r="A4324" s="16" t="n"/>
    </row>
    <row r="4325">
      <c r="A4325" s="16" t="n"/>
    </row>
    <row r="4326">
      <c r="A4326" s="16" t="n"/>
    </row>
    <row r="4327">
      <c r="A4327" s="16" t="n"/>
    </row>
    <row r="4328">
      <c r="A4328" s="16" t="n"/>
    </row>
    <row r="4329">
      <c r="A4329" s="16" t="n"/>
    </row>
    <row r="4330">
      <c r="A4330" s="16" t="n"/>
    </row>
    <row r="4331">
      <c r="A4331" s="16" t="n"/>
    </row>
    <row r="4332">
      <c r="A4332" s="16" t="n"/>
    </row>
    <row r="4333">
      <c r="A4333" s="16" t="n"/>
    </row>
    <row r="4334">
      <c r="A4334" s="16" t="n"/>
    </row>
    <row r="4335">
      <c r="A4335" s="16" t="n"/>
    </row>
    <row r="4336">
      <c r="A4336" s="16" t="n"/>
    </row>
    <row r="4337">
      <c r="A4337" s="16" t="n"/>
    </row>
    <row r="4338">
      <c r="A4338" s="16" t="n"/>
    </row>
    <row r="4339">
      <c r="A4339" s="16" t="n"/>
    </row>
    <row r="4340">
      <c r="A4340" s="16" t="n"/>
    </row>
    <row r="4341">
      <c r="A4341" s="16" t="n"/>
    </row>
    <row r="4342">
      <c r="A4342" s="16" t="n"/>
    </row>
    <row r="4343">
      <c r="A4343" s="16" t="n"/>
    </row>
    <row r="4344">
      <c r="A4344" s="16" t="n"/>
    </row>
    <row r="4345">
      <c r="A4345" s="16" t="n"/>
    </row>
    <row r="4346">
      <c r="A4346" s="16" t="n"/>
    </row>
    <row r="4347">
      <c r="A4347" s="16" t="n"/>
    </row>
    <row r="4348">
      <c r="A4348" s="16" t="n"/>
    </row>
    <row r="4349">
      <c r="A4349" s="16" t="n"/>
    </row>
    <row r="4350">
      <c r="A4350" s="16" t="n"/>
    </row>
    <row r="4351">
      <c r="A4351" s="16" t="n"/>
    </row>
    <row r="4352">
      <c r="A4352" s="16" t="n"/>
    </row>
    <row r="4353">
      <c r="A4353" s="16" t="n"/>
    </row>
    <row r="4354">
      <c r="A4354" s="16" t="n"/>
    </row>
    <row r="4355">
      <c r="A4355" s="16" t="n"/>
    </row>
    <row r="4356">
      <c r="A4356" s="16" t="n"/>
    </row>
    <row r="4357">
      <c r="A4357" s="16" t="n"/>
    </row>
    <row r="4358">
      <c r="A4358" s="16" t="n"/>
    </row>
    <row r="4359">
      <c r="A4359" s="16" t="n"/>
    </row>
    <row r="4360">
      <c r="A4360" s="16" t="n"/>
    </row>
    <row r="4361">
      <c r="A4361" s="16" t="n"/>
    </row>
    <row r="4362">
      <c r="A4362" s="16" t="n"/>
    </row>
    <row r="4363">
      <c r="A4363" s="16" t="n"/>
    </row>
    <row r="4364">
      <c r="A4364" s="16" t="n"/>
    </row>
    <row r="4365">
      <c r="A4365" s="16" t="n"/>
    </row>
    <row r="4366">
      <c r="A4366" s="16" t="n"/>
    </row>
    <row r="4367">
      <c r="A4367" s="16" t="n"/>
    </row>
    <row r="4368">
      <c r="A4368" s="16" t="n"/>
    </row>
    <row r="4369">
      <c r="A4369" s="16" t="n"/>
    </row>
    <row r="4370">
      <c r="A4370" s="16" t="n"/>
    </row>
    <row r="4371">
      <c r="A4371" s="16" t="n"/>
    </row>
    <row r="4372">
      <c r="A4372" s="16" t="n"/>
    </row>
    <row r="4373">
      <c r="A4373" s="16" t="n"/>
    </row>
    <row r="4374">
      <c r="A4374" s="16" t="n"/>
    </row>
    <row r="4375">
      <c r="A4375" s="16" t="n"/>
    </row>
    <row r="4376">
      <c r="A4376" s="16" t="n"/>
    </row>
    <row r="4377">
      <c r="A4377" s="16" t="n"/>
    </row>
    <row r="4378">
      <c r="A4378" s="16" t="n"/>
    </row>
    <row r="4379">
      <c r="A4379" s="16" t="n"/>
    </row>
    <row r="4380">
      <c r="A4380" s="16" t="n"/>
    </row>
    <row r="4381">
      <c r="A4381" s="16" t="n"/>
    </row>
    <row r="4382">
      <c r="A4382" s="16" t="n"/>
    </row>
    <row r="4383">
      <c r="A4383" s="16" t="n"/>
    </row>
    <row r="4384">
      <c r="A4384" s="16" t="n"/>
    </row>
    <row r="4385">
      <c r="A4385" s="16" t="n"/>
    </row>
    <row r="4386">
      <c r="A4386" s="16" t="n"/>
    </row>
    <row r="4387">
      <c r="A4387" s="16" t="n"/>
    </row>
    <row r="4388">
      <c r="A4388" s="16" t="n"/>
    </row>
    <row r="4389">
      <c r="A4389" s="16" t="n"/>
    </row>
    <row r="4390">
      <c r="A4390" s="16" t="n"/>
    </row>
    <row r="4391">
      <c r="A4391" s="16" t="n"/>
    </row>
    <row r="4392">
      <c r="A4392" s="16" t="n"/>
    </row>
    <row r="4393">
      <c r="A4393" s="16" t="n"/>
    </row>
    <row r="4394">
      <c r="A4394" s="16" t="n"/>
    </row>
    <row r="4395">
      <c r="A4395" s="16" t="n"/>
    </row>
    <row r="4396">
      <c r="A4396" s="16" t="n"/>
    </row>
    <row r="4397">
      <c r="A4397" s="16" t="n"/>
    </row>
    <row r="4398">
      <c r="A4398" s="16" t="n"/>
    </row>
    <row r="4399">
      <c r="A4399" s="16" t="n"/>
    </row>
    <row r="4400">
      <c r="A4400" s="16" t="n"/>
    </row>
    <row r="4401">
      <c r="A4401" s="16" t="n"/>
    </row>
    <row r="4402">
      <c r="A4402" s="16" t="n"/>
    </row>
    <row r="4403">
      <c r="A4403" s="16" t="n"/>
    </row>
    <row r="4404">
      <c r="A4404" s="16" t="n"/>
    </row>
    <row r="4405">
      <c r="A4405" s="16" t="n"/>
    </row>
    <row r="4406">
      <c r="A4406" s="16" t="n"/>
    </row>
    <row r="4407">
      <c r="A4407" s="16" t="n"/>
    </row>
    <row r="4408">
      <c r="A4408" s="16" t="n"/>
    </row>
    <row r="4409">
      <c r="A4409" s="16" t="n"/>
    </row>
    <row r="4410">
      <c r="A4410" s="16" t="n"/>
    </row>
    <row r="4411">
      <c r="A4411" s="16" t="n"/>
    </row>
    <row r="4412">
      <c r="A4412" s="16" t="n"/>
    </row>
    <row r="4413">
      <c r="A4413" s="16" t="n"/>
    </row>
    <row r="4414">
      <c r="A4414" s="16" t="n"/>
    </row>
    <row r="4415">
      <c r="A4415" s="16" t="n"/>
    </row>
    <row r="4416">
      <c r="A4416" s="16" t="n"/>
    </row>
    <row r="4417">
      <c r="A4417" s="16" t="n"/>
    </row>
    <row r="4418">
      <c r="A4418" s="16" t="n"/>
    </row>
    <row r="4419">
      <c r="A4419" s="16" t="n"/>
    </row>
    <row r="4420">
      <c r="A4420" s="16" t="n"/>
    </row>
    <row r="4421">
      <c r="A4421" s="16" t="n"/>
    </row>
    <row r="4422">
      <c r="A4422" s="16" t="n"/>
    </row>
    <row r="4423">
      <c r="A4423" s="16" t="n"/>
    </row>
    <row r="4424">
      <c r="A4424" s="16" t="n"/>
    </row>
    <row r="4425">
      <c r="A4425" s="16" t="n"/>
    </row>
    <row r="4426">
      <c r="A4426" s="16" t="n"/>
    </row>
    <row r="4427">
      <c r="A4427" s="16" t="n"/>
    </row>
    <row r="4428">
      <c r="A4428" s="16" t="n"/>
    </row>
    <row r="4429">
      <c r="A4429" s="16" t="n"/>
    </row>
    <row r="4430">
      <c r="A4430" s="16" t="n"/>
    </row>
    <row r="4431">
      <c r="A4431" s="16" t="n"/>
    </row>
    <row r="4432">
      <c r="A4432" s="16" t="n"/>
    </row>
    <row r="4433">
      <c r="A4433" s="16" t="n"/>
    </row>
    <row r="4434">
      <c r="A4434" s="16" t="n"/>
    </row>
    <row r="4435">
      <c r="A4435" s="16" t="n"/>
    </row>
    <row r="4436">
      <c r="A4436" s="16" t="n"/>
    </row>
    <row r="4437">
      <c r="A4437" s="16" t="n"/>
    </row>
    <row r="4438">
      <c r="A4438" s="16" t="n"/>
    </row>
    <row r="4439">
      <c r="A4439" s="16" t="n"/>
    </row>
    <row r="4440">
      <c r="A4440" s="16" t="n"/>
    </row>
    <row r="4441">
      <c r="A4441" s="16" t="n"/>
    </row>
    <row r="4442">
      <c r="A4442" s="16" t="n"/>
    </row>
    <row r="4443">
      <c r="A4443" s="16" t="n"/>
    </row>
    <row r="4444">
      <c r="A4444" s="16" t="n"/>
    </row>
    <row r="4445">
      <c r="A4445" s="16" t="n"/>
    </row>
    <row r="4446">
      <c r="A4446" s="16" t="n"/>
    </row>
    <row r="4447">
      <c r="A4447" s="16" t="n"/>
    </row>
    <row r="4448">
      <c r="A4448" s="16" t="n"/>
    </row>
    <row r="4449">
      <c r="A4449" s="16" t="n"/>
    </row>
    <row r="4450">
      <c r="A4450" s="16" t="n"/>
    </row>
    <row r="4451">
      <c r="A4451" s="16" t="n"/>
    </row>
    <row r="4452">
      <c r="A4452" s="16" t="n"/>
    </row>
    <row r="4453">
      <c r="A4453" s="16" t="n"/>
    </row>
    <row r="4454">
      <c r="A4454" s="16" t="n"/>
    </row>
    <row r="4455">
      <c r="A4455" s="16" t="n"/>
    </row>
    <row r="4456">
      <c r="A4456" s="16" t="n"/>
    </row>
    <row r="4457">
      <c r="A4457" s="16" t="n"/>
    </row>
    <row r="4458">
      <c r="A4458" s="16" t="n"/>
    </row>
    <row r="4459">
      <c r="A4459" s="16" t="n"/>
    </row>
    <row r="4460">
      <c r="A4460" s="16" t="n"/>
    </row>
    <row r="4461">
      <c r="A4461" s="16" t="n"/>
    </row>
    <row r="4462">
      <c r="A4462" s="16" t="n"/>
    </row>
    <row r="4463">
      <c r="A4463" s="16" t="n"/>
    </row>
    <row r="4464">
      <c r="A4464" s="16" t="n"/>
    </row>
    <row r="4465">
      <c r="A4465" s="16" t="n"/>
    </row>
    <row r="4466">
      <c r="A4466" s="16" t="n"/>
    </row>
    <row r="4467">
      <c r="A4467" s="16" t="n"/>
    </row>
    <row r="4468">
      <c r="A4468" s="16" t="n"/>
    </row>
    <row r="4469">
      <c r="A4469" s="16" t="n"/>
    </row>
    <row r="4470">
      <c r="A4470" s="16" t="n"/>
    </row>
    <row r="4471">
      <c r="A4471" s="16" t="n"/>
    </row>
    <row r="4472">
      <c r="A4472" s="16" t="n"/>
    </row>
    <row r="4473">
      <c r="A4473" s="16" t="n"/>
    </row>
    <row r="4474">
      <c r="A4474" s="16" t="n"/>
    </row>
    <row r="4475">
      <c r="A4475" s="16" t="n"/>
    </row>
    <row r="4476">
      <c r="A4476" s="16" t="n"/>
    </row>
    <row r="4477">
      <c r="A4477" s="16" t="n"/>
    </row>
    <row r="4478">
      <c r="A4478" s="16" t="n"/>
    </row>
    <row r="4479">
      <c r="A4479" s="16" t="n"/>
    </row>
    <row r="4480">
      <c r="A4480" s="16" t="n"/>
    </row>
    <row r="4481">
      <c r="A4481" s="16" t="n"/>
    </row>
    <row r="4482">
      <c r="A4482" s="16" t="n"/>
    </row>
    <row r="4483">
      <c r="A4483" s="16" t="n"/>
    </row>
    <row r="4484">
      <c r="A4484" s="16" t="n"/>
    </row>
    <row r="4485">
      <c r="A4485" s="16" t="n"/>
    </row>
    <row r="4486">
      <c r="A4486" s="16" t="n"/>
    </row>
    <row r="4487">
      <c r="A4487" s="16" t="n"/>
    </row>
    <row r="4488">
      <c r="A4488" s="16" t="n"/>
    </row>
    <row r="4489">
      <c r="A4489" s="16" t="n"/>
    </row>
    <row r="4490">
      <c r="A4490" s="16" t="n"/>
    </row>
    <row r="4491">
      <c r="A4491" s="16" t="n"/>
    </row>
    <row r="4492">
      <c r="A4492" s="16" t="n"/>
    </row>
    <row r="4493">
      <c r="A4493" s="16" t="n"/>
    </row>
    <row r="4494">
      <c r="A4494" s="16" t="n"/>
    </row>
    <row r="4495">
      <c r="A4495" s="16" t="n"/>
    </row>
    <row r="4496">
      <c r="A4496" s="16" t="n"/>
    </row>
    <row r="4497">
      <c r="A4497" s="16" t="n"/>
    </row>
    <row r="4498">
      <c r="A4498" s="16" t="n"/>
    </row>
    <row r="4499">
      <c r="A4499" s="16" t="n"/>
    </row>
    <row r="4500">
      <c r="A4500" s="16" t="n"/>
    </row>
    <row r="4501">
      <c r="A4501" s="16" t="n"/>
    </row>
    <row r="4502">
      <c r="A4502" s="16" t="n"/>
    </row>
    <row r="4503">
      <c r="A4503" s="16" t="n"/>
    </row>
    <row r="4504">
      <c r="A4504" s="16" t="n"/>
    </row>
    <row r="4505">
      <c r="A4505" s="16" t="n"/>
    </row>
    <row r="4506">
      <c r="A4506" s="16" t="n"/>
    </row>
    <row r="4507">
      <c r="A4507" s="16" t="n"/>
    </row>
    <row r="4508">
      <c r="A4508" s="16" t="n"/>
    </row>
    <row r="4509">
      <c r="A4509" s="16" t="n"/>
    </row>
    <row r="4510">
      <c r="A4510" s="16" t="n"/>
    </row>
    <row r="4511">
      <c r="A4511" s="16" t="n"/>
    </row>
    <row r="4512">
      <c r="A4512" s="16" t="n"/>
    </row>
    <row r="4513">
      <c r="A4513" s="16" t="n"/>
    </row>
    <row r="4514">
      <c r="A4514" s="16" t="n"/>
    </row>
    <row r="4515">
      <c r="A4515" s="16" t="n"/>
    </row>
    <row r="4516">
      <c r="A4516" s="16" t="n"/>
    </row>
    <row r="4517">
      <c r="A4517" s="16" t="n"/>
    </row>
    <row r="4518">
      <c r="A4518" s="16" t="n"/>
    </row>
    <row r="4519">
      <c r="A4519" s="16" t="n"/>
    </row>
    <row r="4520">
      <c r="A4520" s="16" t="n"/>
    </row>
    <row r="4521">
      <c r="A4521" s="16" t="n"/>
    </row>
    <row r="4522">
      <c r="A4522" s="16" t="n"/>
    </row>
    <row r="4523">
      <c r="A4523" s="16" t="n"/>
    </row>
    <row r="4524">
      <c r="A4524" s="16" t="n"/>
    </row>
    <row r="4525">
      <c r="A4525" s="16" t="n"/>
    </row>
    <row r="4526">
      <c r="A4526" s="16" t="n"/>
    </row>
    <row r="4527">
      <c r="A4527" s="16" t="n"/>
    </row>
    <row r="4528">
      <c r="A4528" s="16" t="n"/>
    </row>
    <row r="4529">
      <c r="A4529" s="16" t="n"/>
    </row>
    <row r="4530">
      <c r="A4530" s="16" t="n"/>
    </row>
    <row r="4531">
      <c r="A4531" s="16" t="n"/>
    </row>
    <row r="4532">
      <c r="A4532" s="16" t="n"/>
    </row>
    <row r="4533">
      <c r="A4533" s="16" t="n"/>
    </row>
    <row r="4534">
      <c r="A4534" s="16" t="n"/>
    </row>
    <row r="4535">
      <c r="A4535" s="16" t="n"/>
    </row>
    <row r="4536">
      <c r="A4536" s="16" t="n"/>
    </row>
    <row r="4537">
      <c r="A4537" s="16" t="n"/>
    </row>
    <row r="4538">
      <c r="A4538" s="16" t="n"/>
    </row>
    <row r="4539">
      <c r="A4539" s="16" t="n"/>
    </row>
    <row r="4540">
      <c r="A4540" s="16" t="n"/>
    </row>
    <row r="4541">
      <c r="A4541" s="16" t="n"/>
    </row>
    <row r="4542">
      <c r="A4542" s="16" t="n"/>
    </row>
    <row r="4543">
      <c r="A4543" s="16" t="n"/>
    </row>
    <row r="4544">
      <c r="A4544" s="16" t="n"/>
    </row>
    <row r="4545">
      <c r="A4545" s="16" t="n"/>
    </row>
    <row r="4546">
      <c r="A4546" s="16" t="n"/>
    </row>
    <row r="4547">
      <c r="A4547" s="16" t="n"/>
    </row>
    <row r="4548">
      <c r="A4548" s="16" t="n"/>
    </row>
    <row r="4549">
      <c r="A4549" s="16" t="n"/>
    </row>
    <row r="4550">
      <c r="A4550" s="16" t="n"/>
    </row>
    <row r="4551">
      <c r="A4551" s="16" t="n"/>
    </row>
    <row r="4552">
      <c r="A4552" s="16" t="n"/>
    </row>
    <row r="4553">
      <c r="A4553" s="16" t="n"/>
    </row>
    <row r="4554">
      <c r="A4554" s="16" t="n"/>
    </row>
    <row r="4555">
      <c r="A4555" s="16" t="n"/>
    </row>
    <row r="4556">
      <c r="A4556" s="16" t="n"/>
    </row>
    <row r="4557">
      <c r="A4557" s="16" t="n"/>
    </row>
    <row r="4558">
      <c r="A4558" s="16" t="n"/>
    </row>
    <row r="4559">
      <c r="A4559" s="16" t="n"/>
    </row>
    <row r="4560">
      <c r="A4560" s="16" t="n"/>
    </row>
    <row r="4561">
      <c r="A4561" s="16" t="n"/>
    </row>
    <row r="4562">
      <c r="A4562" s="16" t="n"/>
    </row>
    <row r="4563">
      <c r="A4563" s="16" t="n"/>
    </row>
    <row r="4564">
      <c r="A4564" s="16" t="n"/>
    </row>
    <row r="4565">
      <c r="A4565" s="16" t="n"/>
    </row>
    <row r="4566">
      <c r="A4566" s="16" t="n"/>
    </row>
    <row r="4567">
      <c r="A4567" s="16" t="n"/>
    </row>
    <row r="4568">
      <c r="A4568" s="16" t="n"/>
    </row>
    <row r="4569">
      <c r="A4569" s="16" t="n"/>
    </row>
    <row r="4570">
      <c r="A4570" s="16" t="n"/>
    </row>
    <row r="4571">
      <c r="A4571" s="16" t="n"/>
    </row>
    <row r="4572">
      <c r="A4572" s="16" t="n"/>
    </row>
    <row r="4573">
      <c r="A4573" s="16" t="n"/>
    </row>
    <row r="4574">
      <c r="A4574" s="16" t="n"/>
    </row>
    <row r="4575">
      <c r="A4575" s="16" t="n"/>
    </row>
    <row r="4576">
      <c r="A4576" s="16" t="n"/>
    </row>
    <row r="4577">
      <c r="A4577" s="16" t="n"/>
    </row>
    <row r="4578">
      <c r="A4578" s="16" t="n"/>
    </row>
    <row r="4579">
      <c r="A4579" s="16" t="n"/>
    </row>
    <row r="4580">
      <c r="A4580" s="16" t="n"/>
    </row>
    <row r="4581">
      <c r="A4581" s="16" t="n"/>
    </row>
    <row r="4582">
      <c r="A4582" s="16" t="n"/>
    </row>
    <row r="4583">
      <c r="A4583" s="16" t="n"/>
    </row>
    <row r="4584">
      <c r="A4584" s="16" t="n"/>
    </row>
    <row r="4585">
      <c r="A4585" s="16" t="n"/>
    </row>
    <row r="4586">
      <c r="A4586" s="16" t="n"/>
    </row>
    <row r="4587">
      <c r="A4587" s="16" t="n"/>
    </row>
    <row r="4588">
      <c r="A4588" s="16" t="n"/>
    </row>
    <row r="4589">
      <c r="A4589" s="16" t="n"/>
    </row>
    <row r="4590">
      <c r="A4590" s="16" t="n"/>
    </row>
    <row r="4591">
      <c r="A4591" s="16" t="n"/>
    </row>
    <row r="4592">
      <c r="A4592" s="16" t="n"/>
    </row>
    <row r="4593">
      <c r="A4593" s="16" t="n"/>
    </row>
    <row r="4594">
      <c r="A4594" s="16" t="n"/>
    </row>
    <row r="4595">
      <c r="A4595" s="16" t="n"/>
    </row>
    <row r="4596">
      <c r="A4596" s="16" t="n"/>
    </row>
    <row r="4597">
      <c r="A4597" s="16" t="n"/>
    </row>
    <row r="4598">
      <c r="A4598" s="16" t="n"/>
    </row>
    <row r="4599">
      <c r="A4599" s="16" t="n"/>
    </row>
    <row r="4600">
      <c r="A4600" s="16" t="n"/>
    </row>
    <row r="4601">
      <c r="A4601" s="16" t="n"/>
    </row>
    <row r="4602">
      <c r="A4602" s="16" t="n"/>
    </row>
    <row r="4603">
      <c r="A4603" s="16" t="n"/>
    </row>
    <row r="4604">
      <c r="A4604" s="16" t="n"/>
    </row>
    <row r="4605">
      <c r="A4605" s="16" t="n"/>
    </row>
    <row r="4606">
      <c r="A4606" s="16" t="n"/>
    </row>
    <row r="4607">
      <c r="A4607" s="16" t="n"/>
    </row>
    <row r="4608">
      <c r="A4608" s="16" t="n"/>
    </row>
    <row r="4609">
      <c r="A4609" s="16" t="n"/>
    </row>
    <row r="4610">
      <c r="A4610" s="16" t="n"/>
    </row>
    <row r="4611">
      <c r="A4611" s="16" t="n"/>
    </row>
    <row r="4612">
      <c r="A4612" s="16" t="n"/>
    </row>
    <row r="4613">
      <c r="A4613" s="16" t="n"/>
    </row>
    <row r="4614">
      <c r="A4614" s="16" t="n"/>
    </row>
    <row r="4615">
      <c r="A4615" s="16" t="n"/>
    </row>
    <row r="4616">
      <c r="A4616" s="16" t="n"/>
    </row>
    <row r="4617">
      <c r="A4617" s="16" t="n"/>
    </row>
    <row r="4618">
      <c r="A4618" s="16" t="n"/>
    </row>
    <row r="4619">
      <c r="A4619" s="16" t="n"/>
    </row>
    <row r="4620">
      <c r="A4620" s="16" t="n"/>
    </row>
    <row r="4621">
      <c r="A4621" s="16" t="n"/>
    </row>
    <row r="4622">
      <c r="A4622" s="16" t="n"/>
    </row>
    <row r="4623">
      <c r="A4623" s="16" t="n"/>
    </row>
    <row r="4624">
      <c r="A4624" s="16" t="n"/>
    </row>
    <row r="4625">
      <c r="A4625" s="16" t="n"/>
    </row>
    <row r="4626">
      <c r="A4626" s="16" t="n"/>
    </row>
    <row r="4627">
      <c r="A4627" s="16" t="n"/>
    </row>
    <row r="4628">
      <c r="A4628" s="16" t="n"/>
    </row>
    <row r="4629">
      <c r="A4629" s="16" t="n"/>
    </row>
    <row r="4630">
      <c r="A4630" s="16" t="n"/>
    </row>
    <row r="4631">
      <c r="A4631" s="16" t="n"/>
    </row>
    <row r="4632">
      <c r="A4632" s="16" t="n"/>
    </row>
    <row r="4633">
      <c r="A4633" s="16" t="n"/>
    </row>
    <row r="4634">
      <c r="A4634" s="16" t="n"/>
    </row>
    <row r="4635">
      <c r="A4635" s="16" t="n"/>
    </row>
    <row r="4636">
      <c r="A4636" s="16" t="n"/>
    </row>
    <row r="4637">
      <c r="A4637" s="16" t="n"/>
    </row>
    <row r="4638">
      <c r="A4638" s="16" t="n"/>
    </row>
    <row r="4639">
      <c r="A4639" s="16" t="n"/>
    </row>
    <row r="4640">
      <c r="A4640" s="16" t="n"/>
    </row>
    <row r="4641">
      <c r="A4641" s="16" t="n"/>
    </row>
    <row r="4642">
      <c r="A4642" s="16" t="n"/>
    </row>
    <row r="4643">
      <c r="A4643" s="16" t="n"/>
    </row>
    <row r="4644">
      <c r="A4644" s="16" t="n"/>
    </row>
    <row r="4645">
      <c r="A4645" s="16" t="n"/>
    </row>
    <row r="4646">
      <c r="A4646" s="16" t="n"/>
    </row>
    <row r="4647">
      <c r="A4647" s="16" t="n"/>
    </row>
    <row r="4648">
      <c r="A4648" s="16" t="n"/>
    </row>
    <row r="4649">
      <c r="A4649" s="16" t="n"/>
    </row>
    <row r="4650">
      <c r="A4650" s="16" t="n"/>
    </row>
    <row r="4651">
      <c r="A4651" s="16" t="n"/>
    </row>
    <row r="4652">
      <c r="A4652" s="16" t="n"/>
    </row>
    <row r="4653">
      <c r="A4653" s="16" t="n"/>
    </row>
    <row r="4654">
      <c r="A4654" s="16" t="n"/>
    </row>
    <row r="4655">
      <c r="A4655" s="16" t="n"/>
    </row>
    <row r="4656">
      <c r="A4656" s="16" t="n"/>
    </row>
    <row r="4657">
      <c r="A4657" s="16" t="n"/>
    </row>
    <row r="4658">
      <c r="A4658" s="16" t="n"/>
    </row>
    <row r="4659">
      <c r="A4659" s="16" t="n"/>
    </row>
    <row r="4660">
      <c r="A4660" s="16" t="n"/>
    </row>
    <row r="4661">
      <c r="A4661" s="16" t="n"/>
    </row>
    <row r="4662">
      <c r="A4662" s="16" t="n"/>
    </row>
    <row r="4663">
      <c r="A4663" s="16" t="n"/>
    </row>
    <row r="4664">
      <c r="A4664" s="16" t="n"/>
    </row>
    <row r="4665">
      <c r="A4665" s="16" t="n"/>
    </row>
    <row r="4666">
      <c r="A4666" s="16" t="n"/>
    </row>
    <row r="4667">
      <c r="A4667" s="16" t="n"/>
    </row>
    <row r="4668">
      <c r="A4668" s="16" t="n"/>
    </row>
    <row r="4669">
      <c r="A4669" s="16" t="n"/>
    </row>
    <row r="4670">
      <c r="A4670" s="16" t="n"/>
    </row>
    <row r="4671">
      <c r="A4671" s="16" t="n"/>
    </row>
    <row r="4672">
      <c r="A4672" s="16" t="n"/>
    </row>
    <row r="4673">
      <c r="A4673" s="16" t="n"/>
    </row>
    <row r="4674">
      <c r="A4674" s="16" t="n"/>
    </row>
    <row r="4675">
      <c r="A4675" s="16" t="n"/>
    </row>
    <row r="4676">
      <c r="A4676" s="16" t="n"/>
    </row>
    <row r="4677">
      <c r="A4677" s="16" t="n"/>
    </row>
    <row r="4678">
      <c r="A4678" s="16" t="n"/>
    </row>
    <row r="4679">
      <c r="A4679" s="16" t="n"/>
    </row>
    <row r="4680">
      <c r="A4680" s="16" t="n"/>
    </row>
    <row r="4681">
      <c r="A4681" s="16" t="n"/>
    </row>
    <row r="4682">
      <c r="A4682" s="16" t="n"/>
    </row>
    <row r="4683">
      <c r="A4683" s="16" t="n"/>
    </row>
    <row r="4684">
      <c r="A4684" s="16" t="n"/>
    </row>
    <row r="4685">
      <c r="A4685" s="16" t="n"/>
    </row>
    <row r="4686">
      <c r="A4686" s="16" t="n"/>
    </row>
    <row r="4687">
      <c r="A4687" s="16" t="n"/>
    </row>
    <row r="4688">
      <c r="A4688" s="16" t="n"/>
    </row>
    <row r="4689">
      <c r="A4689" s="16" t="n"/>
    </row>
    <row r="4690">
      <c r="A4690" s="16" t="n"/>
    </row>
    <row r="4691">
      <c r="A4691" s="16" t="n"/>
    </row>
    <row r="4692">
      <c r="A4692" s="16" t="n"/>
    </row>
    <row r="4693">
      <c r="A4693" s="16" t="n"/>
    </row>
    <row r="4694">
      <c r="A4694" s="16" t="n"/>
    </row>
    <row r="4695">
      <c r="A4695" s="16" t="n"/>
    </row>
    <row r="4696">
      <c r="A4696" s="16" t="n"/>
    </row>
    <row r="4697">
      <c r="A4697" s="16" t="n"/>
    </row>
    <row r="4698">
      <c r="A4698" s="16" t="n"/>
    </row>
    <row r="4699">
      <c r="A4699" s="16" t="n"/>
    </row>
    <row r="4700">
      <c r="A4700" s="16" t="n"/>
    </row>
    <row r="4701">
      <c r="A4701" s="16" t="n"/>
    </row>
    <row r="4702">
      <c r="A4702" s="16" t="n"/>
    </row>
    <row r="4703">
      <c r="A4703" s="16" t="n"/>
    </row>
    <row r="4704">
      <c r="A4704" s="16" t="n"/>
    </row>
    <row r="4705">
      <c r="A4705" s="16" t="n"/>
    </row>
    <row r="4706">
      <c r="A4706" s="16" t="n"/>
    </row>
    <row r="4707">
      <c r="A4707" s="16" t="n"/>
    </row>
    <row r="4708">
      <c r="A4708" s="16" t="n"/>
    </row>
    <row r="4709">
      <c r="A4709" s="16" t="n"/>
    </row>
    <row r="4710">
      <c r="A4710" s="16" t="n"/>
    </row>
    <row r="4711">
      <c r="A4711" s="16" t="n"/>
    </row>
    <row r="4712">
      <c r="A4712" s="16" t="n"/>
    </row>
    <row r="4713">
      <c r="A4713" s="16" t="n"/>
    </row>
    <row r="4714">
      <c r="A4714" s="16" t="n"/>
    </row>
    <row r="4715">
      <c r="A4715" s="16" t="n"/>
    </row>
    <row r="4716">
      <c r="A4716" s="16" t="n"/>
    </row>
    <row r="4717">
      <c r="A4717" s="16" t="n"/>
    </row>
    <row r="4718">
      <c r="A4718" s="16" t="n"/>
    </row>
    <row r="4719">
      <c r="A4719" s="16" t="n"/>
    </row>
    <row r="4720">
      <c r="A4720" s="16" t="n"/>
    </row>
    <row r="4721">
      <c r="A4721" s="16" t="n"/>
    </row>
    <row r="4722">
      <c r="A4722" s="16" t="n"/>
    </row>
    <row r="4723">
      <c r="A4723" s="16" t="n"/>
    </row>
    <row r="4724">
      <c r="A4724" s="16" t="n"/>
    </row>
    <row r="4725">
      <c r="A4725" s="16" t="n"/>
    </row>
    <row r="4726">
      <c r="A4726" s="16" t="n"/>
    </row>
    <row r="4727">
      <c r="A4727" s="16" t="n"/>
    </row>
    <row r="4728">
      <c r="A4728" s="16" t="n"/>
    </row>
    <row r="4729">
      <c r="A4729" s="16" t="n"/>
    </row>
    <row r="4730">
      <c r="A4730" s="16" t="n"/>
    </row>
    <row r="4731">
      <c r="A4731" s="16" t="n"/>
    </row>
    <row r="4732">
      <c r="A4732" s="16" t="n"/>
    </row>
    <row r="4733">
      <c r="A4733" s="16" t="n"/>
    </row>
    <row r="4734">
      <c r="A4734" s="16" t="n"/>
    </row>
    <row r="4735">
      <c r="A4735" s="16" t="n"/>
    </row>
    <row r="4736">
      <c r="A4736" s="16" t="n"/>
    </row>
    <row r="4737">
      <c r="A4737" s="16" t="n"/>
    </row>
    <row r="4738">
      <c r="A4738" s="16" t="n"/>
    </row>
    <row r="4739">
      <c r="A4739" s="16" t="n"/>
    </row>
    <row r="4740">
      <c r="A4740" s="16" t="n"/>
    </row>
    <row r="4741">
      <c r="A4741" s="16" t="n"/>
    </row>
    <row r="4742">
      <c r="A4742" s="16" t="n"/>
    </row>
    <row r="4743">
      <c r="A4743" s="16" t="n"/>
    </row>
    <row r="4744">
      <c r="A4744" s="16" t="n"/>
    </row>
    <row r="4745">
      <c r="A4745" s="16" t="n"/>
    </row>
    <row r="4746">
      <c r="A4746" s="16" t="n"/>
    </row>
    <row r="4747">
      <c r="A4747" s="16" t="n"/>
    </row>
    <row r="4748">
      <c r="A4748" s="16" t="n"/>
    </row>
    <row r="4749">
      <c r="A4749" s="16" t="n"/>
    </row>
    <row r="4750">
      <c r="A4750" s="16" t="n"/>
    </row>
    <row r="4751">
      <c r="A4751" s="16" t="n"/>
    </row>
    <row r="4752">
      <c r="A4752" s="16" t="n"/>
    </row>
    <row r="4753">
      <c r="A4753" s="16" t="n"/>
    </row>
    <row r="4754">
      <c r="A4754" s="16" t="n"/>
    </row>
    <row r="4755">
      <c r="A4755" s="16" t="n"/>
    </row>
    <row r="4756">
      <c r="A4756" s="16" t="n"/>
    </row>
    <row r="4757">
      <c r="A4757" s="16" t="n"/>
    </row>
    <row r="4758">
      <c r="A4758" s="16" t="n"/>
    </row>
    <row r="4759">
      <c r="A4759" s="16" t="n"/>
    </row>
    <row r="4760">
      <c r="A4760" s="16" t="n"/>
    </row>
    <row r="4761">
      <c r="A4761" s="16" t="n"/>
    </row>
    <row r="4762">
      <c r="A4762" s="16" t="n"/>
    </row>
    <row r="4763">
      <c r="A4763" s="16" t="n"/>
    </row>
    <row r="4764">
      <c r="A4764" s="16" t="n"/>
    </row>
    <row r="4765">
      <c r="A4765" s="16" t="n"/>
    </row>
    <row r="4766">
      <c r="A4766" s="16" t="n"/>
    </row>
    <row r="4767">
      <c r="A4767" s="16" t="n"/>
    </row>
    <row r="4768">
      <c r="A4768" s="16" t="n"/>
    </row>
    <row r="4769">
      <c r="A4769" s="16" t="n"/>
    </row>
    <row r="4770">
      <c r="A4770" s="16" t="n"/>
    </row>
    <row r="4771">
      <c r="A4771" s="16" t="n"/>
    </row>
    <row r="4772">
      <c r="A4772" s="16" t="n"/>
    </row>
    <row r="4773">
      <c r="A4773" s="16" t="n"/>
    </row>
    <row r="4774">
      <c r="A4774" s="16" t="n"/>
    </row>
    <row r="4775">
      <c r="A4775" s="16" t="n"/>
    </row>
    <row r="4776">
      <c r="A4776" s="16" t="n"/>
    </row>
    <row r="4777">
      <c r="A4777" s="16" t="n"/>
    </row>
    <row r="4778">
      <c r="A4778" s="16" t="n"/>
    </row>
    <row r="4779">
      <c r="A4779" s="16" t="n"/>
    </row>
    <row r="4780">
      <c r="A4780" s="16" t="n"/>
    </row>
    <row r="4781">
      <c r="A4781" s="16" t="n"/>
    </row>
    <row r="4782">
      <c r="A4782" s="16" t="n"/>
    </row>
    <row r="4783">
      <c r="A4783" s="16" t="n"/>
    </row>
    <row r="4784">
      <c r="A4784" s="16" t="n"/>
    </row>
    <row r="4785">
      <c r="A4785" s="16" t="n"/>
    </row>
    <row r="4786">
      <c r="A4786" s="16" t="n"/>
    </row>
    <row r="4787">
      <c r="A4787" s="16" t="n"/>
    </row>
    <row r="4788">
      <c r="A4788" s="16" t="n"/>
    </row>
    <row r="4789">
      <c r="A4789" s="16" t="n"/>
    </row>
    <row r="4790">
      <c r="A4790" s="16" t="n"/>
    </row>
    <row r="4791">
      <c r="A4791" s="16" t="n"/>
    </row>
    <row r="4792">
      <c r="A4792" s="16" t="n"/>
    </row>
    <row r="4793">
      <c r="A4793" s="16" t="n"/>
    </row>
    <row r="4794">
      <c r="A4794" s="16" t="n"/>
    </row>
    <row r="4795">
      <c r="A4795" s="16" t="n"/>
    </row>
    <row r="4796">
      <c r="A4796" s="16" t="n"/>
    </row>
    <row r="4797">
      <c r="A4797" s="16" t="n"/>
    </row>
    <row r="4798">
      <c r="A4798" s="16" t="n"/>
    </row>
    <row r="4799">
      <c r="A4799" s="16" t="n"/>
    </row>
    <row r="4800">
      <c r="A4800" s="16" t="n"/>
    </row>
    <row r="4801">
      <c r="A4801" s="16" t="n"/>
    </row>
    <row r="4802">
      <c r="A4802" s="16" t="n"/>
    </row>
    <row r="4803">
      <c r="A4803" s="16" t="n"/>
    </row>
    <row r="4804">
      <c r="A4804" s="16" t="n"/>
    </row>
    <row r="4805">
      <c r="A4805" s="16" t="n"/>
    </row>
    <row r="4806">
      <c r="A4806" s="16" t="n"/>
    </row>
    <row r="4807">
      <c r="A4807" s="16" t="n"/>
    </row>
    <row r="4808">
      <c r="A4808" s="16" t="n"/>
    </row>
    <row r="4809">
      <c r="A4809" s="16" t="n"/>
    </row>
    <row r="4810">
      <c r="A4810" s="16" t="n"/>
    </row>
    <row r="4811">
      <c r="A4811" s="16" t="n"/>
    </row>
    <row r="4812">
      <c r="A4812" s="16" t="n"/>
    </row>
    <row r="4813">
      <c r="A4813" s="16" t="n"/>
    </row>
    <row r="4814">
      <c r="A4814" s="16" t="n"/>
    </row>
    <row r="4815">
      <c r="A4815" s="16" t="n"/>
    </row>
    <row r="4816">
      <c r="A4816" s="16" t="n"/>
    </row>
    <row r="4817">
      <c r="A4817" s="16" t="n"/>
    </row>
    <row r="4818">
      <c r="A4818" s="16" t="n"/>
    </row>
    <row r="4819">
      <c r="A4819" s="16" t="n"/>
    </row>
    <row r="4820">
      <c r="A4820" s="16" t="n"/>
    </row>
    <row r="4821">
      <c r="A4821" s="16" t="n"/>
    </row>
    <row r="4822">
      <c r="A4822" s="16" t="n"/>
    </row>
    <row r="4823">
      <c r="A4823" s="16" t="n"/>
    </row>
    <row r="4824">
      <c r="A4824" s="16" t="n"/>
    </row>
    <row r="4825">
      <c r="A4825" s="16" t="n"/>
    </row>
    <row r="4826">
      <c r="A4826" s="16" t="n"/>
    </row>
    <row r="4827">
      <c r="A4827" s="16" t="n"/>
    </row>
    <row r="4828">
      <c r="A4828" s="16" t="n"/>
    </row>
    <row r="4829">
      <c r="A4829" s="16" t="n"/>
    </row>
    <row r="4830">
      <c r="A4830" s="16" t="n"/>
    </row>
    <row r="4831">
      <c r="A4831" s="16" t="n"/>
    </row>
    <row r="4832">
      <c r="A4832" s="16" t="n"/>
    </row>
    <row r="4833">
      <c r="A4833" s="16" t="n"/>
    </row>
    <row r="4834">
      <c r="A4834" s="16" t="n"/>
    </row>
    <row r="4835">
      <c r="A4835" s="16" t="n"/>
    </row>
    <row r="4836">
      <c r="A4836" s="16" t="n"/>
    </row>
    <row r="4837">
      <c r="A4837" s="16" t="n"/>
    </row>
    <row r="4838">
      <c r="A4838" s="16" t="n"/>
    </row>
    <row r="4839">
      <c r="A4839" s="16" t="n"/>
    </row>
    <row r="4840">
      <c r="A4840" s="16" t="n"/>
    </row>
    <row r="4841">
      <c r="A4841" s="16" t="n"/>
    </row>
    <row r="4842">
      <c r="A4842" s="16" t="n"/>
    </row>
    <row r="4843">
      <c r="A4843" s="16" t="n"/>
    </row>
    <row r="4844">
      <c r="A4844" s="16" t="n"/>
    </row>
    <row r="4845">
      <c r="A4845" s="16" t="n"/>
    </row>
    <row r="4846">
      <c r="A4846" s="16" t="n"/>
    </row>
    <row r="4847">
      <c r="A4847" s="16" t="n"/>
    </row>
    <row r="4848">
      <c r="A4848" s="16" t="n"/>
    </row>
    <row r="4849">
      <c r="A4849" s="16" t="n"/>
    </row>
    <row r="4850">
      <c r="A4850" s="16" t="n"/>
    </row>
    <row r="4851">
      <c r="A4851" s="16" t="n"/>
    </row>
    <row r="4852">
      <c r="A4852" s="16" t="n"/>
    </row>
    <row r="4853">
      <c r="A4853" s="16" t="n"/>
    </row>
    <row r="4854">
      <c r="A4854" s="16" t="n"/>
    </row>
    <row r="4855">
      <c r="A4855" s="16" t="n"/>
    </row>
    <row r="4856">
      <c r="A4856" s="16" t="n"/>
    </row>
    <row r="4857">
      <c r="A4857" s="16" t="n"/>
    </row>
    <row r="4858">
      <c r="A4858" s="16" t="n"/>
    </row>
    <row r="4859">
      <c r="A4859" s="16" t="n"/>
    </row>
    <row r="4860">
      <c r="A4860" s="16" t="n"/>
    </row>
    <row r="4861">
      <c r="A4861" s="16" t="n"/>
    </row>
    <row r="4862">
      <c r="A4862" s="16" t="n"/>
    </row>
    <row r="4863">
      <c r="A4863" s="16" t="n"/>
    </row>
    <row r="4864">
      <c r="A4864" s="16" t="n"/>
    </row>
    <row r="4865">
      <c r="A4865" s="16" t="n"/>
    </row>
    <row r="4866">
      <c r="A4866" s="16" t="n"/>
    </row>
    <row r="4867">
      <c r="A4867" s="16" t="n"/>
    </row>
    <row r="4868">
      <c r="A4868" s="16" t="n"/>
    </row>
    <row r="4869">
      <c r="A4869" s="16" t="n"/>
    </row>
    <row r="4870">
      <c r="A4870" s="16" t="n"/>
    </row>
    <row r="4871">
      <c r="A4871" s="16" t="n"/>
    </row>
    <row r="4872">
      <c r="A4872" s="16" t="n"/>
    </row>
    <row r="4873">
      <c r="A4873" s="16" t="n"/>
    </row>
    <row r="4874">
      <c r="A4874" s="16" t="n"/>
    </row>
    <row r="4875">
      <c r="A4875" s="16" t="n"/>
    </row>
    <row r="4876">
      <c r="A4876" s="16" t="n"/>
    </row>
    <row r="4877">
      <c r="A4877" s="16" t="n"/>
    </row>
    <row r="4878">
      <c r="A4878" s="16" t="n"/>
    </row>
    <row r="4879">
      <c r="A4879" s="16" t="n"/>
    </row>
    <row r="4880">
      <c r="A4880" s="16" t="n"/>
    </row>
    <row r="4881">
      <c r="A4881" s="16" t="n"/>
    </row>
    <row r="4882">
      <c r="A4882" s="16" t="n"/>
    </row>
    <row r="4883">
      <c r="A4883" s="16" t="n"/>
    </row>
    <row r="4884">
      <c r="A4884" s="16" t="n"/>
    </row>
    <row r="4885">
      <c r="A4885" s="16" t="n"/>
    </row>
    <row r="4886">
      <c r="A4886" s="16" t="n"/>
    </row>
    <row r="4887">
      <c r="A4887" s="16" t="n"/>
    </row>
    <row r="4888">
      <c r="A4888" s="16" t="n"/>
    </row>
    <row r="4889">
      <c r="A4889" s="16" t="n"/>
    </row>
    <row r="4890">
      <c r="A4890" s="16" t="n"/>
    </row>
    <row r="4891">
      <c r="A4891" s="16" t="n"/>
    </row>
    <row r="4892">
      <c r="A4892" s="16" t="n"/>
    </row>
    <row r="4893">
      <c r="A4893" s="16" t="n"/>
    </row>
    <row r="4894">
      <c r="A4894" s="16" t="n"/>
    </row>
    <row r="4895">
      <c r="A4895" s="16" t="n"/>
    </row>
    <row r="4896">
      <c r="A4896" s="16" t="n"/>
    </row>
    <row r="4897">
      <c r="A4897" s="16" t="n"/>
    </row>
    <row r="4898">
      <c r="A4898" s="16" t="n"/>
    </row>
    <row r="4899">
      <c r="A4899" s="16" t="n"/>
    </row>
    <row r="4900">
      <c r="A4900" s="16" t="n"/>
    </row>
    <row r="4901">
      <c r="A4901" s="16" t="n"/>
    </row>
    <row r="4902">
      <c r="A4902" s="16" t="n"/>
    </row>
    <row r="4903">
      <c r="A4903" s="16" t="n"/>
    </row>
    <row r="4904">
      <c r="A4904" s="16" t="n"/>
    </row>
    <row r="4905">
      <c r="A4905" s="16" t="n"/>
    </row>
    <row r="4906">
      <c r="A4906" s="16" t="n"/>
    </row>
    <row r="4907">
      <c r="A4907" s="16" t="n"/>
    </row>
    <row r="4908">
      <c r="A4908" s="16" t="n"/>
    </row>
    <row r="4909">
      <c r="A4909" s="16" t="n"/>
    </row>
    <row r="4910">
      <c r="A4910" s="16" t="n"/>
    </row>
    <row r="4911">
      <c r="A4911" s="16" t="n"/>
    </row>
    <row r="4912">
      <c r="A4912" s="16" t="n"/>
    </row>
    <row r="4913">
      <c r="A4913" s="16" t="n"/>
    </row>
    <row r="4914">
      <c r="A4914" s="16" t="n"/>
    </row>
    <row r="4915">
      <c r="A4915" s="16" t="n"/>
    </row>
    <row r="4916">
      <c r="A4916" s="16" t="n"/>
    </row>
    <row r="4917">
      <c r="A4917" s="16" t="n"/>
    </row>
    <row r="4918">
      <c r="A4918" s="16" t="n"/>
    </row>
    <row r="4919">
      <c r="A4919" s="16" t="n"/>
    </row>
    <row r="4920">
      <c r="A4920" s="16" t="n"/>
    </row>
    <row r="4921">
      <c r="A4921" s="16" t="n"/>
    </row>
    <row r="4922">
      <c r="A4922" s="16" t="n"/>
    </row>
    <row r="4923">
      <c r="A4923" s="16" t="n"/>
    </row>
    <row r="4924">
      <c r="A4924" s="16" t="n"/>
    </row>
    <row r="4925">
      <c r="A4925" s="16" t="n"/>
    </row>
    <row r="4926">
      <c r="A4926" s="16" t="n"/>
    </row>
    <row r="4927">
      <c r="A4927" s="16" t="n"/>
    </row>
    <row r="4928">
      <c r="A4928" s="16" t="n"/>
    </row>
    <row r="4929">
      <c r="A4929" s="16" t="n"/>
    </row>
    <row r="4930">
      <c r="A4930" s="16" t="n"/>
    </row>
    <row r="4931">
      <c r="A4931" s="16" t="n"/>
    </row>
    <row r="4932">
      <c r="A4932" s="16" t="n"/>
    </row>
    <row r="4933">
      <c r="A4933" s="16" t="n"/>
    </row>
    <row r="4934">
      <c r="A4934" s="16" t="n"/>
    </row>
    <row r="4935">
      <c r="A4935" s="16" t="n"/>
    </row>
    <row r="4936">
      <c r="A4936" s="16" t="n"/>
    </row>
    <row r="4937">
      <c r="A4937" s="16" t="n"/>
    </row>
    <row r="4938">
      <c r="A4938" s="16" t="n"/>
    </row>
    <row r="4939">
      <c r="A4939" s="16" t="n"/>
    </row>
    <row r="4940">
      <c r="A4940" s="16" t="n"/>
    </row>
    <row r="4941">
      <c r="A4941" s="16" t="n"/>
    </row>
    <row r="4942">
      <c r="A4942" s="16" t="n"/>
    </row>
    <row r="4943">
      <c r="A4943" s="16" t="n"/>
    </row>
    <row r="4944">
      <c r="A4944" s="16" t="n"/>
    </row>
    <row r="4945">
      <c r="A4945" s="16" t="n"/>
    </row>
    <row r="4946">
      <c r="A4946" s="16" t="n"/>
    </row>
    <row r="4947">
      <c r="A4947" s="16" t="n"/>
    </row>
    <row r="4948">
      <c r="A4948" s="16" t="n"/>
    </row>
    <row r="4949">
      <c r="A4949" s="16" t="n"/>
    </row>
    <row r="4950">
      <c r="A4950" s="16" t="n"/>
    </row>
    <row r="4951">
      <c r="A4951" s="16" t="n"/>
    </row>
    <row r="4952">
      <c r="A4952" s="16" t="n"/>
    </row>
    <row r="4953">
      <c r="A4953" s="16" t="n"/>
    </row>
    <row r="4954">
      <c r="A4954" s="16" t="n"/>
    </row>
    <row r="4955">
      <c r="A4955" s="16" t="n"/>
    </row>
    <row r="4956">
      <c r="A4956" s="16" t="n"/>
    </row>
    <row r="4957">
      <c r="A4957" s="16" t="n"/>
    </row>
    <row r="4958">
      <c r="A4958" s="16" t="n"/>
    </row>
    <row r="4959">
      <c r="A4959" s="16" t="n"/>
    </row>
    <row r="4960">
      <c r="A4960" s="16" t="n"/>
    </row>
    <row r="4961">
      <c r="A4961" s="16" t="n"/>
    </row>
    <row r="4962">
      <c r="A4962" s="16" t="n"/>
    </row>
    <row r="4963">
      <c r="A4963" s="16" t="n"/>
    </row>
    <row r="4964">
      <c r="A4964" s="16" t="n"/>
    </row>
    <row r="4965">
      <c r="A4965" s="16" t="n"/>
    </row>
    <row r="4966">
      <c r="A4966" s="16" t="n"/>
    </row>
    <row r="4967">
      <c r="A4967" s="16" t="n"/>
    </row>
    <row r="4968">
      <c r="A4968" s="16" t="n"/>
    </row>
    <row r="4969">
      <c r="A4969" s="16" t="n"/>
    </row>
    <row r="4970">
      <c r="A4970" s="16" t="n"/>
    </row>
    <row r="4971">
      <c r="A4971" s="16" t="n"/>
    </row>
    <row r="4972">
      <c r="A4972" s="16" t="n"/>
    </row>
    <row r="4973">
      <c r="A4973" s="16" t="n"/>
    </row>
    <row r="4974">
      <c r="A4974" s="16" t="n"/>
    </row>
    <row r="4975">
      <c r="A4975" s="16" t="n"/>
    </row>
    <row r="4976">
      <c r="A4976" s="16" t="n"/>
    </row>
    <row r="4977">
      <c r="A4977" s="16" t="n"/>
    </row>
    <row r="4978">
      <c r="A4978" s="16" t="n"/>
    </row>
    <row r="4979">
      <c r="A4979" s="16" t="n"/>
    </row>
    <row r="4980">
      <c r="A4980" s="16" t="n"/>
    </row>
    <row r="4981">
      <c r="A4981" s="16" t="n"/>
    </row>
    <row r="4982">
      <c r="A4982" s="16" t="n"/>
    </row>
    <row r="4983">
      <c r="A4983" s="16" t="n"/>
    </row>
    <row r="4984">
      <c r="A4984" s="16" t="n"/>
    </row>
    <row r="4985">
      <c r="A4985" s="16" t="n"/>
    </row>
    <row r="4986">
      <c r="A4986" s="16" t="n"/>
    </row>
    <row r="4987">
      <c r="A4987" s="16" t="n"/>
    </row>
    <row r="4988">
      <c r="A4988" s="16" t="n"/>
    </row>
    <row r="4989">
      <c r="A4989" s="16" t="n"/>
    </row>
    <row r="4990">
      <c r="A4990" s="16" t="n"/>
    </row>
    <row r="4991">
      <c r="A4991" s="16" t="n"/>
    </row>
    <row r="4992">
      <c r="A4992" s="16" t="n"/>
    </row>
    <row r="4993">
      <c r="A4993" s="16" t="n"/>
    </row>
    <row r="4994">
      <c r="A4994" s="16" t="n"/>
    </row>
    <row r="4995">
      <c r="A4995" s="16" t="n"/>
    </row>
    <row r="4996">
      <c r="A4996" s="16" t="n"/>
    </row>
    <row r="4997">
      <c r="A4997" s="16" t="n"/>
    </row>
    <row r="4998">
      <c r="A4998" s="16" t="n"/>
    </row>
    <row r="4999">
      <c r="A4999" s="16" t="n"/>
    </row>
    <row r="5000">
      <c r="A5000" s="16" t="n"/>
    </row>
    <row r="5001">
      <c r="A5001" s="16" t="n"/>
    </row>
  </sheetData>
  <autoFilter ref="A1:E5001"/>
  <conditionalFormatting sqref="D2:D5001">
    <cfRule type="expression" priority="1" dxfId="2">
      <formula>$D2="Faltó"</formula>
    </cfRule>
    <cfRule type="expression" priority="2" dxfId="1">
      <formula>$D2="Canceló tarde"</formula>
    </cfRule>
  </conditionalFormatting>
  <dataValidations count="3">
    <dataValidation sqref="A2:A5001" showDropDown="0" showInputMessage="0" showErrorMessage="1" allowBlank="1" errorTitle="Fecha" error="Escribe una fecha, por ejemplo 23/09/2026." type="date" operator="greaterThan">
      <formula1>DATE(2000,1,1)</formula1>
    </dataValidation>
    <dataValidation sqref="C2:C5001" showDropDown="0" showInputMessage="0" showErrorMessage="1" allowBlank="1" errorTitle="Alumna" error="Elige una alumna de la hoja Alumnas." type="list">
      <formula1>Alumnas!$A$2:$A$301</formula1>
    </dataValidation>
    <dataValidation sqref="D2:D5001" showDropDown="0" showInputMessage="0" showErrorMessage="1" allowBlank="1" errorTitle="Estado" error="Elige Asistió, Faltó, Canceló tarde o Canceló a tiempo." type="list">
      <formula1>"Asistió,Faltó,Canceló tarde,Canceló a tiempo"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2026-09-23T15:01:59Z</dcterms:created>
  <dcterms:modified xsi:type="dcterms:W3CDTF">2026-09-23T15:01:59Z</dcterms:modified>
</cp:coreProperties>
</file>